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cpcouncil-my.sharepoint.com/personal/john_mcvey_bcpcouncil_gov_uk/Documents/"/>
    </mc:Choice>
  </mc:AlternateContent>
  <xr:revisionPtr revIDLastSave="0" documentId="8_{8F9E1D9F-BDEA-4887-B278-F1C3F762ED1C}" xr6:coauthVersionLast="47" xr6:coauthVersionMax="47" xr10:uidLastSave="{00000000-0000-0000-0000-000000000000}"/>
  <bookViews>
    <workbookView xWindow="37320" yWindow="-120" windowWidth="25440" windowHeight="15270" firstSheet="1" activeTab="1" xr2:uid="{CE7927BE-EA10-4A2A-96C2-8ECAB1AF9E3E}"/>
  </bookViews>
  <sheets>
    <sheet name="Instructions" sheetId="7" r:id="rId1"/>
    <sheet name="Delivery Plan" sheetId="3" r:id="rId2"/>
    <sheet name="Scheme categories list" sheetId="6" r:id="rId3"/>
  </sheets>
  <definedNames>
    <definedName name="_xlnm.Print_Area" localSheetId="1">'Delivery Plan'!$A$1:$Q$38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3" l="1"/>
  <c r="M35" i="3"/>
  <c r="M34" i="3"/>
  <c r="M33" i="3"/>
  <c r="M32" i="3"/>
  <c r="M31" i="3"/>
  <c r="M30" i="3"/>
  <c r="M29" i="3"/>
  <c r="M28" i="3"/>
  <c r="M27" i="3"/>
  <c r="M26" i="3"/>
  <c r="M25" i="3"/>
  <c r="M24" i="3"/>
  <c r="M23" i="3"/>
  <c r="M22" i="3"/>
  <c r="M21" i="3"/>
  <c r="M20" i="3"/>
  <c r="M19" i="3"/>
  <c r="M18" i="3"/>
  <c r="M17" i="3"/>
  <c r="M16" i="3"/>
  <c r="M15" i="3"/>
  <c r="M14" i="3"/>
  <c r="G15" i="3"/>
  <c r="P15" i="3"/>
  <c r="P16" i="3"/>
  <c r="P17" i="3"/>
  <c r="P18" i="3"/>
  <c r="P35" i="3"/>
  <c r="J35" i="3"/>
  <c r="G35" i="3"/>
  <c r="P32" i="3" l="1"/>
  <c r="G33" i="3"/>
  <c r="J33" i="3"/>
  <c r="J32" i="3"/>
  <c r="G32" i="3"/>
  <c r="P31" i="3"/>
  <c r="P30" i="3"/>
  <c r="P29" i="3"/>
  <c r="G31" i="3"/>
  <c r="I31" i="3" s="1"/>
  <c r="J31" i="3" s="1"/>
  <c r="G30" i="3"/>
  <c r="I30" i="3" s="1"/>
  <c r="J30" i="3" s="1"/>
  <c r="G29" i="3"/>
  <c r="I29" i="3" s="1"/>
  <c r="J29" i="3" s="1"/>
  <c r="P28" i="3"/>
  <c r="G28" i="3"/>
  <c r="I28" i="3" s="1"/>
  <c r="J28" i="3" s="1"/>
  <c r="P27" i="3"/>
  <c r="G27" i="3"/>
  <c r="I27" i="3" s="1"/>
  <c r="J27" i="3" s="1"/>
  <c r="P34" i="3"/>
  <c r="J34" i="3"/>
  <c r="G34" i="3"/>
  <c r="P26" i="3"/>
  <c r="P25" i="3"/>
  <c r="P24" i="3"/>
  <c r="P23" i="3"/>
  <c r="P22" i="3"/>
  <c r="P21" i="3"/>
  <c r="P20" i="3"/>
  <c r="G26" i="3"/>
  <c r="I26" i="3" s="1"/>
  <c r="J26" i="3" s="1"/>
  <c r="G25" i="3"/>
  <c r="I25" i="3" s="1"/>
  <c r="J25" i="3" s="1"/>
  <c r="G24" i="3"/>
  <c r="I24" i="3" s="1"/>
  <c r="J24" i="3" s="1"/>
  <c r="G23" i="3"/>
  <c r="I23" i="3" s="1"/>
  <c r="J23" i="3" s="1"/>
  <c r="G22" i="3"/>
  <c r="I22" i="3" s="1"/>
  <c r="J22" i="3" s="1"/>
  <c r="G21" i="3"/>
  <c r="I21" i="3" s="1"/>
  <c r="J21" i="3" s="1"/>
  <c r="G20" i="3"/>
  <c r="I20" i="3" s="1"/>
  <c r="J20" i="3" s="1"/>
  <c r="P8" i="3"/>
  <c r="J8" i="3"/>
  <c r="G8" i="3"/>
  <c r="F37" i="3"/>
  <c r="H37" i="3"/>
  <c r="K37" i="3"/>
  <c r="L37" i="3"/>
  <c r="N37" i="3"/>
  <c r="O37" i="3"/>
  <c r="E37" i="3"/>
  <c r="P36" i="3"/>
  <c r="P19" i="3"/>
  <c r="P14" i="3"/>
  <c r="P13" i="3"/>
  <c r="P12" i="3"/>
  <c r="P11" i="3"/>
  <c r="P10" i="3"/>
  <c r="P9" i="3"/>
  <c r="P7" i="3"/>
  <c r="P6" i="3"/>
  <c r="P5" i="3"/>
  <c r="P4" i="3"/>
  <c r="M13" i="3"/>
  <c r="M12" i="3"/>
  <c r="M11" i="3"/>
  <c r="M10" i="3"/>
  <c r="M9" i="3"/>
  <c r="M7" i="3"/>
  <c r="M6" i="3"/>
  <c r="M5" i="3"/>
  <c r="M4" i="3"/>
  <c r="J5" i="3"/>
  <c r="J6" i="3"/>
  <c r="J7" i="3"/>
  <c r="J9" i="3"/>
  <c r="J10" i="3"/>
  <c r="J11" i="3"/>
  <c r="J12" i="3"/>
  <c r="J13" i="3"/>
  <c r="J14" i="3"/>
  <c r="J19" i="3"/>
  <c r="J36" i="3"/>
  <c r="G5" i="3"/>
  <c r="G6" i="3"/>
  <c r="G7" i="3"/>
  <c r="G9" i="3"/>
  <c r="G10" i="3"/>
  <c r="G11" i="3"/>
  <c r="G12" i="3"/>
  <c r="G13" i="3"/>
  <c r="G14" i="3"/>
  <c r="G19" i="3"/>
  <c r="G36" i="3"/>
  <c r="J4" i="3"/>
  <c r="G4" i="3"/>
  <c r="I37" i="3" l="1"/>
  <c r="J37" i="3"/>
  <c r="G37" i="3"/>
  <c r="M37" i="3"/>
  <c r="P37" i="3"/>
</calcChain>
</file>

<file path=xl/sharedStrings.xml><?xml version="1.0" encoding="utf-8"?>
<sst xmlns="http://schemas.openxmlformats.org/spreadsheetml/2006/main" count="143" uniqueCount="98">
  <si>
    <t>Guidance on completing the 2025/26 Delivery Plan template</t>
  </si>
  <si>
    <r>
      <rPr>
        <b/>
        <sz val="11"/>
        <color theme="1"/>
        <rFont val="Calibri"/>
        <family val="2"/>
        <scheme val="minor"/>
      </rPr>
      <t>Header:</t>
    </r>
    <r>
      <rPr>
        <sz val="11"/>
        <color theme="1"/>
        <rFont val="Calibri"/>
        <family val="2"/>
        <scheme val="minor"/>
      </rPr>
      <t xml:space="preserve"> The name of the LTA (or LTAs) should be added so that the header reads "ANYTOWN COUNCIL BUS SERVICE IMPROVEMENT DELIVERY PLAN 2025/26"</t>
    </r>
  </si>
  <si>
    <r>
      <rPr>
        <b/>
        <sz val="11"/>
        <color theme="1"/>
        <rFont val="Calibri"/>
        <family val="2"/>
        <scheme val="minor"/>
      </rPr>
      <t xml:space="preserve">Category of scheme/measure: </t>
    </r>
    <r>
      <rPr>
        <sz val="11"/>
        <color theme="1"/>
        <rFont val="Calibri"/>
        <family val="2"/>
        <scheme val="minor"/>
      </rPr>
      <t xml:space="preserve">should be chosen from the drop-down list in the spreadsheet cell.  
If a scheme falls into more than one category then category under which the majority of benefits arise should be selected.  If that is not possible, classify the scheme as 'Other' and then provide an explanation in the 'Additional Description' field.  Alternatively, consider whether the scheme is a single scheme.   </t>
    </r>
  </si>
  <si>
    <r>
      <rPr>
        <b/>
        <sz val="11"/>
        <color theme="1"/>
        <rFont val="Calibri"/>
        <family val="2"/>
        <scheme val="minor"/>
      </rPr>
      <t>Name of scheme/measure:</t>
    </r>
    <r>
      <rPr>
        <sz val="11"/>
        <color theme="1"/>
        <rFont val="Calibri"/>
        <family val="2"/>
        <scheme val="minor"/>
      </rPr>
      <t xml:space="preserve"> must capture the essentials of what it is and where it is (where appropriate) without being too long or too short, for example 'High St Anytown bus lane', 'Anytown area all-operator weekly ticket'.
Scheme names used should be identifiable against the names used in the 2024 BSIP document and (where appropriate) the EP Scheme and, for schemes using previous years' BSIP funding, the scheme names that have been used throughout programme delivery reporting to date.  Having said this, the opportunity can be taken to refine/improve names to add useful detail on what and where the scheme or measure is.  
</t>
    </r>
    <r>
      <rPr>
        <b/>
        <sz val="11"/>
        <color theme="1"/>
        <rFont val="Calibri"/>
        <family val="2"/>
        <scheme val="minor"/>
      </rPr>
      <t>All bus service improvement schemes and measures which will be delivered in 2025/26 or 2026/27 should be listed</t>
    </r>
    <r>
      <rPr>
        <sz val="11"/>
        <color theme="1"/>
        <rFont val="Calibri"/>
        <family val="2"/>
        <scheme val="minor"/>
      </rPr>
      <t>, including schemes which are being funded from previous years' DfT BSIP funding or any other funding source - the scheme funding mix should be clarified in the appropriate columns.  For capital schemes, all schemes that will be started or completed and opened in 2025/26 should be listed.  Schemes in the 2024/25 programme which have been completed and opened, and on which there will be no further spending in 2025/26 should not be listed.  For revenue schemes, all schemes that will be or are planned to be running in 2025/26 or 2026/27 should be listed.  This should include bus service support schemes that will be spending previous years' DfT BSIP funding.</t>
    </r>
  </si>
  <si>
    <r>
      <rPr>
        <b/>
        <sz val="11"/>
        <color theme="1"/>
        <rFont val="Calibri"/>
        <family val="2"/>
        <scheme val="minor"/>
      </rPr>
      <t>Additional description of scheme/measure (including intended beneficial outcomes):</t>
    </r>
    <r>
      <rPr>
        <sz val="11"/>
        <color theme="1"/>
        <rFont val="Calibri"/>
        <family val="2"/>
        <scheme val="minor"/>
      </rPr>
      <t xml:space="preserve"> this field is for useful additional description of the scheme/measure that is not captured in the scheme name. This description is an opportunity to describe the scheme outputs (for example, "200m bus lane on High St Anytown plus traffic signals bus detection and priority at High St/Market St saving on average 20 seconds per bus and up to 5 mins per bus at time of peak traffic congestion on corridor carrying 8 buses/hour"; "£5 discount on £17 commercial fare for all-operator weekly ticket covering all services in the Anytown area bus network"). 
It should also contain an initial assessment of the intended beneficial outcomes from the scheme or measure.  To the maximum extent possible, these should be quantified.  For example, "The High St Anytown bus lane aims to save 200 minutes of bus delay time per week, and improve punctuality on routes 2, 7 and 87A by 5 percentage points."  Or, "Target is sales of 10,000 Anytown all-operator weekly tickets per 4 week period, saving passengers £650k per year".  
The description of the intended beneficial outcomes should describe how the scheme/measure contributes towards delivery of the objectives of the 2024 BSIP.</t>
    </r>
  </si>
  <si>
    <r>
      <rPr>
        <b/>
        <sz val="11"/>
        <color theme="1"/>
        <rFont val="Calibri"/>
        <family val="2"/>
        <scheme val="minor"/>
      </rPr>
      <t>Target delivery date:</t>
    </r>
    <r>
      <rPr>
        <sz val="11"/>
        <color theme="1"/>
        <rFont val="Calibri"/>
        <family val="2"/>
        <scheme val="minor"/>
      </rPr>
      <t xml:space="preserve"> For </t>
    </r>
    <r>
      <rPr>
        <b/>
        <sz val="11"/>
        <color theme="1"/>
        <rFont val="Calibri"/>
        <family val="2"/>
        <scheme val="minor"/>
      </rPr>
      <t>capital</t>
    </r>
    <r>
      <rPr>
        <sz val="11"/>
        <color theme="1"/>
        <rFont val="Calibri"/>
        <family val="2"/>
        <scheme val="minor"/>
      </rPr>
      <t xml:space="preserve"> schemes, this should be the date the scheme (infrastructure or equipment) is commissioned and opens for use by the public.   
For </t>
    </r>
    <r>
      <rPr>
        <b/>
        <sz val="11"/>
        <color theme="1"/>
        <rFont val="Calibri"/>
        <family val="2"/>
        <scheme val="minor"/>
      </rPr>
      <t>revenue</t>
    </r>
    <r>
      <rPr>
        <sz val="11"/>
        <color theme="1"/>
        <rFont val="Calibri"/>
        <family val="2"/>
        <scheme val="minor"/>
      </rPr>
      <t xml:space="preserve"> schemes: This should be the date the scheme commences e.g. the date a fares scheme or bus service contract is live and in use by passengers.
This target date will be the baseline for subsequent quarterly monitoring and reporting. For funding allocated in 2022-23, 2023-24 and 2024-25, through Phases 1, 2 and 3 of the BSIP Programme, the specified period is March 2025 for fares schemes; and March 2026 for all other revenue schemes (e.g. service support) and all capital schemes.
For Bus Grant funding allocated in this letter, the specified period means March 2027 for all schemes, both revenue and capital.
We strongly encourage you to use the Bus Grant funding by March 2026 in order to deliver benefits to passengers and communities as quickly as possible. We recognise, however, that it will not always be fully possible to do so, or to do so in a value for money manner, given the lead times on capital projects and usual lengths of tendered bus service contracts. Where absolutely necessary funding can therefore be carried forward into 2026/27. As the Department cannot provide funding in advance of need this is only appropriate where you are satisfied that without having received the payment in 2025/26 your Authority would not have been able to progress Delivery Plans or enter into contracts (either in absolute terms or at an appropriate cost and value for money). In all cases we would expect a contractual or other significant commitment to have been entered into for the full use of the funding by March 2026. You should maintain a clear record of the rationale, and where relevant VfM or cost benefits achieved, and decisions to use this funding beyond 2025/26 – which should be signed off by your Chief Finance Officer (or equivalent). A copy of any such record should be submitted with your next quarterly return when it is created or amended.</t>
    </r>
  </si>
  <si>
    <r>
      <rPr>
        <b/>
        <sz val="11"/>
        <color theme="1"/>
        <rFont val="Calibri"/>
        <family val="2"/>
        <scheme val="minor"/>
      </rPr>
      <t>Budget/estimated cost columns:</t>
    </r>
    <r>
      <rPr>
        <sz val="11"/>
        <color theme="1"/>
        <rFont val="Calibri"/>
        <family val="2"/>
        <scheme val="minor"/>
      </rPr>
      <t xml:space="preserve"> These columns should be £k numbers, separating out capital and revenue funding.  (In the majority of cases it is expected that the scheme funding will either be all capital or all revenue funding.)  
The funding of the total scheme cost should be broken down into that finded by 2025/26 DfT Bus Grant for Local Authorities, previous years' DfT BSIP funding, and all other funding sources.  The final column should be used to identify the other funding sources (DfT or other).    </t>
    </r>
  </si>
  <si>
    <t>BCP Council Bus Service Improvement Delivery Plan 2025-26</t>
  </si>
  <si>
    <r>
      <t xml:space="preserve">Category of scheme/measure
</t>
    </r>
    <r>
      <rPr>
        <sz val="11"/>
        <color theme="1"/>
        <rFont val="Arial"/>
        <family val="2"/>
      </rPr>
      <t>[select from drop down list]</t>
    </r>
  </si>
  <si>
    <t>Name of scheme/measure</t>
  </si>
  <si>
    <t xml:space="preserve">Additional description of scheme/measure 
(including intended beneficial outcomes) </t>
  </si>
  <si>
    <t>Target delivery date</t>
  </si>
  <si>
    <t>Budget/estimated cost (£k)</t>
  </si>
  <si>
    <t>(of which) 
2025-26 Bus Grant (£k)</t>
  </si>
  <si>
    <t>(of which) previous years' DfT BSIP funding (£k)</t>
  </si>
  <si>
    <t>(of which) 
Other funding (£k)</t>
  </si>
  <si>
    <t>Notes on other funding sources (identifying non-BSIP funding)</t>
  </si>
  <si>
    <t>Capital</t>
  </si>
  <si>
    <t>Revenue</t>
  </si>
  <si>
    <t xml:space="preserve">Total </t>
  </si>
  <si>
    <t xml:space="preserve">Capital </t>
  </si>
  <si>
    <t>Total</t>
  </si>
  <si>
    <t>Vehicles</t>
  </si>
  <si>
    <t>Zero Emission Buses and associated infrastructure</t>
  </si>
  <si>
    <t>Two e-buses and charging infrastructure to be procured for use on Route ONE Poole town centre circular bus service. These would replace current diesel buses with consequential environmental and operational benefits.</t>
  </si>
  <si>
    <t>Bus priority infrastructure</t>
  </si>
  <si>
    <t>Bournemouth Travel Interchange to Station Roundabout bus priority on slip road</t>
  </si>
  <si>
    <t>Dedicated bus/coach slip road exiting from Bournemouth Travel Interchange onto St Pauls Road.</t>
  </si>
  <si>
    <t>Bournemouth Travel Interchange to Gervis Place</t>
  </si>
  <si>
    <t>Improvements to bus stops and waiting areas on main corridor from station to town centre e.g. Westover Road</t>
  </si>
  <si>
    <t>Bus stops/stations/interchanges</t>
  </si>
  <si>
    <t>Shelter upgrade programme, 15 sites</t>
  </si>
  <si>
    <t>Upgrade of 15 bus stops with new bus shelters, with Real Time Passenger Information (RTPI) and live-stream CCTV</t>
  </si>
  <si>
    <t>Raised kerbing and extended bus stop clearways at 35 stops</t>
  </si>
  <si>
    <t xml:space="preserve">Provision of raised kerbs and 27m bus stop clearways at 35 stops in area to improve boarding for disabled users </t>
  </si>
  <si>
    <t xml:space="preserve">Poole Bus Station Refurbishment </t>
  </si>
  <si>
    <t>Low-cost refurbishment: flooring, barriers, lighting, new seating/signage</t>
  </si>
  <si>
    <t>Bournemouth Travel Interchange and Boscombe Bus Station Refurbishment</t>
  </si>
  <si>
    <t>Wayfinding, lighting, passenger information, CCTV</t>
  </si>
  <si>
    <t>Pottery Junction</t>
  </si>
  <si>
    <t>Scheme design of bus priority measures to improve bus journey times and reliability at Pottery Junction.</t>
  </si>
  <si>
    <t>Ashley Road - Upper Parkstone</t>
  </si>
  <si>
    <t xml:space="preserve">Review of existing parking arrangements to improve bus movements through area </t>
  </si>
  <si>
    <t>Charminster Road – Charminster</t>
  </si>
  <si>
    <t xml:space="preserve">Review of existing parking arrangements at central commercial area of Charminster Road (including introducing inset parking/loading) to improve bus movements through area </t>
  </si>
  <si>
    <t>Wimborne Road - Winton parking review</t>
  </si>
  <si>
    <t>Review of existing parking arrangements at central commercial area of Wimborne Road, Winton to improve bus movements through area</t>
  </si>
  <si>
    <t>Bournemouth Station to Town Centre Bus Priority</t>
  </si>
  <si>
    <t>Provide two-way bus operation on Old Christchurch Road ensuring free movement; create inbound bus stops; new bus only link from Hinton Road; town centre bus stop reorganisation and improvements; new shelters; RTPI &amp; CCTV.</t>
  </si>
  <si>
    <t>Purewell Bus Priority</t>
  </si>
  <si>
    <t>Review of car parking arrangements to provide bus priority</t>
  </si>
  <si>
    <t>Southbourne Bus Priority</t>
  </si>
  <si>
    <t>Westbourne Bus Priority</t>
  </si>
  <si>
    <t xml:space="preserve">Junction improvement to provide priority for buses entering the County Gates roundabout from Seamoor Road. Trial underway to inform decision for permanent solution. Junction improvement at Grosvenor Road currently in detailed design stage. </t>
  </si>
  <si>
    <t>RTPI upgrade at 88 bus stops</t>
  </si>
  <si>
    <t>Provision of new TFT units to include live-stream CCTV and variable messaging.</t>
  </si>
  <si>
    <t>Use of underspend from the following projects:
- Bus Priority at Signalised Junctions (£140k)
- Westbourne (£430k)
- Southbourne (£35k)
- Purewell (£90k)</t>
  </si>
  <si>
    <t>Bus service support/network development</t>
  </si>
  <si>
    <t>New route and other service improvements</t>
  </si>
  <si>
    <t>Introduction of new Route 11 and accompanying changes to routes 5/5A and 6/6A to support new housing developments Canford Paddock</t>
  </si>
  <si>
    <t>New route</t>
  </si>
  <si>
    <t>Introduction of new Route 21 to serve Turbury Retail Park (Ringwood Road)</t>
  </si>
  <si>
    <t>Frequency enhancement</t>
  </si>
  <si>
    <t>Introduction of night bus service on routes N1, N2 and N5 on all nights of the week</t>
  </si>
  <si>
    <t xml:space="preserve">Alum Chine year-round extension to route 33 to replace winter 70 </t>
  </si>
  <si>
    <t xml:space="preserve">Extend 33 to Alum Chine year-round to replace winter Route 70 </t>
  </si>
  <si>
    <t>Extension of the full Monday to Saturday evening service on route 14 from Kinson through to Royal Bournemouth Hospital</t>
  </si>
  <si>
    <t xml:space="preserve">Support Route 24 (Castlepoint – Christchurch) </t>
  </si>
  <si>
    <t>Simpler/more affordable fares</t>
  </si>
  <si>
    <t>Evening single fare (after 7pm) for £1</t>
  </si>
  <si>
    <t>Flat fare providing journey in Zone A after 7pm for £1</t>
  </si>
  <si>
    <t>Discounted weekend young person Day Rider for £2</t>
  </si>
  <si>
    <t>Unlimited journeys for a day (Saturday or Sunday) for young people under 19 for £2</t>
  </si>
  <si>
    <t>Commuter Club</t>
  </si>
  <si>
    <t>Employees of businesses signed up to Commuter Club can purchase bundle of 20 journeys for £20 (up to 5 times) = £1 per journey</t>
  </si>
  <si>
    <t>£2 single fare; bundle of 10 journeys for £20 when purchased via App</t>
  </si>
  <si>
    <t>Bundle of 10 journeys for £20 when purchased via App = £2 per journey</t>
  </si>
  <si>
    <t>Improved information, marketing</t>
  </si>
  <si>
    <t>Enhanced bus timetable map and booklet</t>
  </si>
  <si>
    <t>Additional information provided in bus operator timetable booklet and map including key tourism and destination information</t>
  </si>
  <si>
    <t>Safety and security</t>
  </si>
  <si>
    <t>Transport Safety Officers</t>
  </si>
  <si>
    <t>Continuation of Transport Safety Officers programme beyond current 2024/25 Department for Transport (DfT) pilot</t>
  </si>
  <si>
    <t>Continuation of frequency enhancement to Route 18</t>
  </si>
  <si>
    <t>Continuation of frequency enhancement to Route 13</t>
  </si>
  <si>
    <t>Dorset Council contribution to this cross-boundary service</t>
  </si>
  <si>
    <t>Mobility as a Service</t>
  </si>
  <si>
    <t>Enrich content of Morebus App to include Rail Services (live departures); Bike, E Scooter, and E Cargobike Share (live locations); Co-Wheels Car Club (locations)</t>
  </si>
  <si>
    <t>LTA delivery/admin costs</t>
  </si>
  <si>
    <t>BCP Council Delivery costs</t>
  </si>
  <si>
    <t>Includes staff time, support services, and other council costs not funded elsewhere</t>
  </si>
  <si>
    <t>Category of scheme/measure</t>
  </si>
  <si>
    <t>Other infrastructure</t>
  </si>
  <si>
    <t>Ticketing equipment/systems</t>
  </si>
  <si>
    <t>Development of future proposals</t>
  </si>
  <si>
    <t xml:space="preserve">Other </t>
  </si>
  <si>
    <t>Local Authority Bus Service Operators Grant (LA BSOG)</t>
  </si>
  <si>
    <t>Bus Subsidy support (tendered bus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</si>
</sst>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b/>
      <sz val="11"/>
      <color theme="1"/>
      <name val="Calibri"/>
      <family val="2"/>
      <scheme val="minor"/>
    </font>
    <font>
      <b/>
      <sz val="14"/>
      <color theme="1"/>
      <name val="Arial"/>
      <family val="2"/>
    </font>
    <font>
      <b/>
      <sz val="14"/>
      <color theme="1"/>
      <name val="Calibri"/>
      <family val="2"/>
      <scheme val="minor"/>
    </font>
    <font>
      <sz val="11"/>
      <color rgb="FFFF0000"/>
      <name val="Arial"/>
      <family val="2"/>
    </font>
    <font>
      <sz val="11"/>
      <name val="Arial"/>
      <family val="2"/>
    </font>
    <font>
      <sz val="10"/>
      <name val="Arial"/>
      <family val="2"/>
    </font>
    <font>
      <sz val="11"/>
      <name val="Arial"/>
    </font>
    <font>
      <sz val="11"/>
      <color theme="1"/>
      <name val="Arial"/>
    </font>
  </fonts>
  <fills count="3">
    <fill>
      <patternFill patternType="none"/>
    </fill>
    <fill>
      <patternFill patternType="gray125"/>
    </fill>
    <fill>
      <patternFill patternType="solid">
        <fgColor theme="0" tint="-0.24997711111789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7">
    <xf numFmtId="0" fontId="0" fillId="0" borderId="0" xfId="0"/>
    <xf numFmtId="0" fontId="3" fillId="0" borderId="0" xfId="0" applyFont="1"/>
    <xf numFmtId="0" fontId="3" fillId="0" borderId="2" xfId="0" applyFont="1" applyBorder="1"/>
    <xf numFmtId="0" fontId="4" fillId="0" borderId="5" xfId="0" applyFont="1" applyBorder="1" applyAlignment="1">
      <alignment horizontal="left" wrapText="1"/>
    </xf>
    <xf numFmtId="0" fontId="7" fillId="0" borderId="0" xfId="0" applyFont="1"/>
    <xf numFmtId="0" fontId="0" fillId="0" borderId="0" xfId="0" applyAlignment="1">
      <alignment wrapText="1"/>
    </xf>
    <xf numFmtId="0" fontId="8" fillId="0" borderId="7" xfId="0" applyFont="1" applyBorder="1" applyAlignment="1">
      <alignment wrapText="1"/>
    </xf>
    <xf numFmtId="0" fontId="8" fillId="0" borderId="24" xfId="0" applyFont="1" applyBorder="1" applyAlignment="1">
      <alignment wrapText="1"/>
    </xf>
    <xf numFmtId="0" fontId="9" fillId="0" borderId="21" xfId="0" applyFont="1" applyBorder="1" applyAlignment="1">
      <alignment vertical="center" wrapText="1"/>
    </xf>
    <xf numFmtId="0" fontId="9" fillId="0" borderId="22" xfId="0" applyFont="1" applyBorder="1" applyAlignment="1">
      <alignment vertical="center" wrapText="1"/>
    </xf>
    <xf numFmtId="3" fontId="9" fillId="0" borderId="23" xfId="0" applyNumberFormat="1" applyFont="1" applyBorder="1" applyAlignment="1">
      <alignment vertical="center" wrapText="1"/>
    </xf>
    <xf numFmtId="3" fontId="9" fillId="0" borderId="23" xfId="0" applyNumberFormat="1" applyFont="1" applyBorder="1" applyAlignment="1">
      <alignment vertical="center"/>
    </xf>
    <xf numFmtId="0" fontId="9" fillId="0" borderId="24" xfId="0" applyFont="1" applyBorder="1" applyAlignment="1">
      <alignment wrapText="1"/>
    </xf>
    <xf numFmtId="3" fontId="9" fillId="2" borderId="1" xfId="0" applyNumberFormat="1" applyFont="1" applyFill="1" applyBorder="1" applyAlignment="1">
      <alignment vertical="center"/>
    </xf>
    <xf numFmtId="3" fontId="9" fillId="0" borderId="1" xfId="0" applyNumberFormat="1" applyFont="1" applyBorder="1" applyAlignment="1">
      <alignment vertical="center" wrapText="1"/>
    </xf>
    <xf numFmtId="3" fontId="9" fillId="0" borderId="1" xfId="0" applyNumberFormat="1" applyFont="1" applyBorder="1" applyAlignment="1">
      <alignment vertical="center"/>
    </xf>
    <xf numFmtId="0" fontId="10" fillId="0" borderId="1" xfId="0" applyFont="1" applyBorder="1" applyAlignment="1">
      <alignment horizontal="left" vertical="center" wrapText="1"/>
    </xf>
    <xf numFmtId="3" fontId="9" fillId="2" borderId="23" xfId="0" applyNumberFormat="1" applyFont="1" applyFill="1" applyBorder="1" applyAlignment="1">
      <alignment vertical="center"/>
    </xf>
    <xf numFmtId="0" fontId="9" fillId="0" borderId="19" xfId="0" applyFont="1" applyBorder="1" applyAlignment="1">
      <alignment vertical="center" wrapText="1"/>
    </xf>
    <xf numFmtId="17" fontId="9" fillId="0" borderId="1" xfId="0" applyNumberFormat="1"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wrapText="1"/>
    </xf>
    <xf numFmtId="0" fontId="9" fillId="0" borderId="1" xfId="0" applyFont="1" applyBorder="1" applyAlignment="1">
      <alignment vertical="center" wrapText="1"/>
    </xf>
    <xf numFmtId="17" fontId="9" fillId="0" borderId="16" xfId="0" applyNumberFormat="1" applyFont="1" applyBorder="1" applyAlignment="1">
      <alignment vertical="center" wrapText="1"/>
    </xf>
    <xf numFmtId="17" fontId="9" fillId="0" borderId="25" xfId="0" applyNumberFormat="1" applyFont="1" applyBorder="1" applyAlignment="1">
      <alignment vertical="center" wrapText="1"/>
    </xf>
    <xf numFmtId="17" fontId="11" fillId="0" borderId="1" xfId="0" applyNumberFormat="1" applyFont="1" applyBorder="1" applyAlignment="1">
      <alignment vertical="center" wrapText="1"/>
    </xf>
    <xf numFmtId="0" fontId="12" fillId="0" borderId="19" xfId="0" applyFont="1" applyBorder="1" applyAlignment="1">
      <alignment vertical="center" wrapText="1"/>
    </xf>
    <xf numFmtId="3" fontId="12" fillId="0" borderId="1" xfId="0" applyNumberFormat="1" applyFont="1" applyBorder="1" applyAlignment="1">
      <alignment vertical="center"/>
    </xf>
    <xf numFmtId="0" fontId="12" fillId="0" borderId="7" xfId="0" applyFont="1" applyBorder="1"/>
    <xf numFmtId="3" fontId="12" fillId="2" borderId="1" xfId="0" applyNumberFormat="1" applyFont="1" applyFill="1" applyBorder="1" applyAlignment="1">
      <alignment vertical="center"/>
    </xf>
    <xf numFmtId="3" fontId="11" fillId="0" borderId="1" xfId="0" applyNumberFormat="1" applyFont="1" applyBorder="1" applyAlignment="1">
      <alignment vertical="center"/>
    </xf>
    <xf numFmtId="0" fontId="2" fillId="0" borderId="11" xfId="0" applyFont="1" applyBorder="1" applyAlignment="1">
      <alignment horizontal="right" vertical="center" wrapText="1"/>
    </xf>
    <xf numFmtId="0" fontId="2" fillId="0" borderId="11" xfId="0" applyFont="1" applyBorder="1" applyAlignment="1">
      <alignment horizontal="right"/>
    </xf>
    <xf numFmtId="0" fontId="2" fillId="2" borderId="11" xfId="0" applyFont="1" applyFill="1" applyBorder="1" applyAlignment="1">
      <alignment horizontal="right"/>
    </xf>
    <xf numFmtId="0" fontId="2" fillId="0" borderId="10" xfId="0" applyFont="1" applyBorder="1"/>
    <xf numFmtId="0" fontId="2" fillId="0" borderId="3" xfId="0" applyFont="1" applyBorder="1" applyAlignment="1">
      <alignment vertical="center" wrapText="1"/>
    </xf>
    <xf numFmtId="0" fontId="2" fillId="0" borderId="18" xfId="0" applyFont="1" applyBorder="1" applyAlignment="1">
      <alignment vertical="center" wrapText="1"/>
    </xf>
    <xf numFmtId="3" fontId="2" fillId="0" borderId="4" xfId="0" applyNumberFormat="1" applyFont="1" applyBorder="1" applyAlignment="1">
      <alignment vertical="center" wrapText="1"/>
    </xf>
    <xf numFmtId="3" fontId="2" fillId="0" borderId="4" xfId="0" applyNumberFormat="1" applyFont="1" applyBorder="1" applyAlignment="1">
      <alignment vertical="center"/>
    </xf>
    <xf numFmtId="3" fontId="2" fillId="2" borderId="4" xfId="0" applyNumberFormat="1" applyFont="1" applyFill="1" applyBorder="1" applyAlignment="1">
      <alignment vertical="center"/>
    </xf>
    <xf numFmtId="0" fontId="2" fillId="0" borderId="5" xfId="0" applyFont="1" applyBorder="1"/>
    <xf numFmtId="0" fontId="2" fillId="0" borderId="6" xfId="0" applyFont="1" applyBorder="1" applyAlignment="1">
      <alignment vertical="center" wrapText="1"/>
    </xf>
    <xf numFmtId="0" fontId="2" fillId="0" borderId="19" xfId="0" applyFont="1" applyBorder="1" applyAlignment="1">
      <alignment vertical="center" wrapText="1"/>
    </xf>
    <xf numFmtId="3" fontId="2" fillId="0" borderId="1" xfId="0" applyNumberFormat="1" applyFont="1" applyBorder="1" applyAlignment="1">
      <alignment vertical="center" wrapText="1"/>
    </xf>
    <xf numFmtId="3" fontId="2" fillId="0" borderId="1" xfId="0" applyNumberFormat="1" applyFont="1" applyBorder="1" applyAlignment="1">
      <alignment vertical="center"/>
    </xf>
    <xf numFmtId="3" fontId="2" fillId="2" borderId="1" xfId="0" applyNumberFormat="1" applyFont="1" applyFill="1" applyBorder="1" applyAlignment="1">
      <alignment vertical="center"/>
    </xf>
    <xf numFmtId="0" fontId="2" fillId="0" borderId="7" xfId="0" applyFont="1" applyBorder="1"/>
    <xf numFmtId="0" fontId="2" fillId="0" borderId="8" xfId="0" applyFont="1" applyBorder="1" applyAlignment="1">
      <alignment vertical="center" wrapText="1"/>
    </xf>
    <xf numFmtId="3" fontId="2" fillId="0" borderId="9" xfId="0" applyNumberFormat="1" applyFont="1" applyBorder="1" applyAlignment="1">
      <alignment vertical="center"/>
    </xf>
    <xf numFmtId="3" fontId="2" fillId="2" borderId="9" xfId="0" applyNumberFormat="1" applyFont="1" applyFill="1" applyBorder="1" applyAlignment="1">
      <alignment vertical="center"/>
    </xf>
    <xf numFmtId="0" fontId="2" fillId="0" borderId="0" xfId="0" applyFont="1"/>
    <xf numFmtId="3" fontId="2" fillId="0" borderId="0" xfId="0" applyNumberFormat="1" applyFont="1"/>
    <xf numFmtId="0" fontId="4" fillId="0" borderId="4" xfId="0" applyFont="1" applyBorder="1" applyAlignment="1">
      <alignment horizont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4" fillId="0" borderId="15" xfId="0" applyFont="1" applyBorder="1" applyAlignment="1">
      <alignment wrapText="1"/>
    </xf>
    <xf numFmtId="0" fontId="4" fillId="0" borderId="17" xfId="0" applyFont="1" applyBorder="1" applyAlignment="1">
      <alignment wrapText="1"/>
    </xf>
    <xf numFmtId="0" fontId="4" fillId="0" borderId="16" xfId="0" applyFont="1" applyBorder="1" applyAlignment="1">
      <alignment wrapText="1"/>
    </xf>
    <xf numFmtId="0" fontId="4" fillId="0" borderId="11" xfId="0" applyFont="1" applyBorder="1" applyAlignment="1">
      <alignment wrapText="1"/>
    </xf>
    <xf numFmtId="0" fontId="4" fillId="0" borderId="16" xfId="0" applyFont="1" applyBorder="1" applyAlignment="1">
      <alignment horizontal="right" wrapText="1"/>
    </xf>
    <xf numFmtId="0" fontId="4" fillId="0" borderId="11" xfId="0" applyFont="1" applyBorder="1" applyAlignment="1">
      <alignment horizontal="right" wrapText="1"/>
    </xf>
    <xf numFmtId="0" fontId="1" fillId="0" borderId="20" xfId="0" applyFont="1" applyBorder="1" applyAlignment="1">
      <alignment vertical="center" wrapText="1"/>
    </xf>
    <xf numFmtId="0" fontId="1" fillId="0" borderId="9" xfId="0" applyFont="1" applyBorder="1" applyAlignment="1">
      <alignment vertical="center" wrapText="1"/>
    </xf>
    <xf numFmtId="17" fontId="9" fillId="0" borderId="9" xfId="0" applyNumberFormat="1" applyFont="1" applyBorder="1" applyAlignment="1">
      <alignment vertical="center" wrapText="1"/>
    </xf>
    <xf numFmtId="3" fontId="9" fillId="0" borderId="9" xfId="0" applyNumberFormat="1" applyFont="1" applyBorder="1" applyAlignment="1">
      <alignment vertical="center" wrapText="1"/>
    </xf>
    <xf numFmtId="3" fontId="9" fillId="0" borderId="9"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951060-79FD-4399-BD33-5E0BFAEAC94D}" name="Table1" displayName="Table1" ref="A1:A13" totalsRowShown="0">
  <autoFilter ref="A1:A13" xr:uid="{5D148462-620C-474E-AE0B-916009FA0674}"/>
  <tableColumns count="1">
    <tableColumn id="1" xr3:uid="{52DEFE7A-2A1D-4447-AB81-70521B0C80AA}" name="Category of scheme/measur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2E18-6A10-40A8-8A18-C5F343A276CD}">
  <dimension ref="A1:A18"/>
  <sheetViews>
    <sheetView topLeftCell="A6" workbookViewId="0">
      <selection activeCell="A7" sqref="A7"/>
    </sheetView>
  </sheetViews>
  <sheetFormatPr defaultRowHeight="14.5" x14ac:dyDescent="0.35"/>
  <cols>
    <col min="1" max="1" width="150.7265625" customWidth="1"/>
  </cols>
  <sheetData>
    <row r="1" spans="1:1" ht="18.5" x14ac:dyDescent="0.45">
      <c r="A1" s="4" t="s">
        <v>0</v>
      </c>
    </row>
    <row r="2" spans="1:1" ht="18.5" x14ac:dyDescent="0.45">
      <c r="A2" s="4"/>
    </row>
    <row r="3" spans="1:1" x14ac:dyDescent="0.35">
      <c r="A3" t="s">
        <v>1</v>
      </c>
    </row>
    <row r="4" spans="1:1" ht="53.15" customHeight="1" x14ac:dyDescent="0.35">
      <c r="A4" s="5" t="s">
        <v>2</v>
      </c>
    </row>
    <row r="5" spans="1:1" ht="155.15" customHeight="1" x14ac:dyDescent="0.35">
      <c r="A5" s="5" t="s">
        <v>3</v>
      </c>
    </row>
    <row r="6" spans="1:1" ht="120.65" customHeight="1" x14ac:dyDescent="0.35">
      <c r="A6" s="5" t="s">
        <v>4</v>
      </c>
    </row>
    <row r="7" spans="1:1" ht="235" customHeight="1" x14ac:dyDescent="0.35">
      <c r="A7" s="5" t="s">
        <v>5</v>
      </c>
    </row>
    <row r="8" spans="1:1" ht="67" customHeight="1" x14ac:dyDescent="0.35">
      <c r="A8" s="5" t="s">
        <v>6</v>
      </c>
    </row>
    <row r="9" spans="1:1" x14ac:dyDescent="0.35">
      <c r="A9" s="5"/>
    </row>
    <row r="10" spans="1:1" x14ac:dyDescent="0.35">
      <c r="A10" s="5"/>
    </row>
    <row r="11" spans="1:1" x14ac:dyDescent="0.35">
      <c r="A11" s="5"/>
    </row>
    <row r="12" spans="1:1" x14ac:dyDescent="0.35">
      <c r="A12" s="5"/>
    </row>
    <row r="13" spans="1:1" x14ac:dyDescent="0.35">
      <c r="A13" s="5"/>
    </row>
    <row r="14" spans="1:1" x14ac:dyDescent="0.35">
      <c r="A14" s="5"/>
    </row>
    <row r="15" spans="1:1" x14ac:dyDescent="0.35">
      <c r="A15" s="5"/>
    </row>
    <row r="16" spans="1:1" x14ac:dyDescent="0.35">
      <c r="A16" s="5"/>
    </row>
    <row r="17" spans="1:1" x14ac:dyDescent="0.35">
      <c r="A17" s="5"/>
    </row>
    <row r="18" spans="1:1" x14ac:dyDescent="0.35">
      <c r="A18" s="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C8BDD-F54B-4E5A-9D1F-58DAA8DC4F14}">
  <sheetPr>
    <pageSetUpPr fitToPage="1"/>
  </sheetPr>
  <dimension ref="A1:Q44"/>
  <sheetViews>
    <sheetView tabSelected="1" zoomScale="80" zoomScaleNormal="80" workbookViewId="0">
      <selection activeCell="C48" sqref="C48"/>
    </sheetView>
  </sheetViews>
  <sheetFormatPr defaultColWidth="8.81640625" defaultRowHeight="14" x14ac:dyDescent="0.3"/>
  <cols>
    <col min="1" max="1" width="34.54296875" style="1" customWidth="1"/>
    <col min="2" max="3" width="51.26953125" style="1" customWidth="1"/>
    <col min="4" max="4" width="15.1796875" style="1" customWidth="1"/>
    <col min="5" max="6" width="10.1796875" style="1" customWidth="1"/>
    <col min="7" max="8" width="10.54296875" style="1" customWidth="1"/>
    <col min="9" max="9" width="8.54296875" style="1" customWidth="1"/>
    <col min="10" max="10" width="10.81640625" style="1" customWidth="1"/>
    <col min="11" max="11" width="11.1796875" style="1" customWidth="1"/>
    <col min="12" max="12" width="9.453125" style="1" customWidth="1"/>
    <col min="13" max="13" width="10" style="1" customWidth="1"/>
    <col min="14" max="16" width="8.54296875" style="1" customWidth="1"/>
    <col min="17" max="17" width="39" style="1" customWidth="1"/>
    <col min="18" max="16384" width="8.81640625" style="1"/>
  </cols>
  <sheetData>
    <row r="1" spans="1:17" s="2" customFormat="1" ht="29.15" customHeight="1" thickBot="1" x14ac:dyDescent="0.35">
      <c r="A1" s="53" t="s">
        <v>7</v>
      </c>
      <c r="B1" s="54"/>
      <c r="C1" s="54"/>
      <c r="D1" s="54"/>
      <c r="E1" s="54"/>
      <c r="F1" s="54"/>
      <c r="G1" s="54"/>
      <c r="H1" s="54"/>
      <c r="I1" s="54"/>
      <c r="J1" s="54"/>
      <c r="K1" s="54"/>
      <c r="L1" s="54"/>
      <c r="M1" s="54"/>
      <c r="N1" s="54"/>
      <c r="O1" s="54"/>
      <c r="P1" s="54"/>
      <c r="Q1" s="55"/>
    </row>
    <row r="2" spans="1:17" ht="28.5" customHeight="1" x14ac:dyDescent="0.3">
      <c r="A2" s="56" t="s">
        <v>8</v>
      </c>
      <c r="B2" s="58" t="s">
        <v>9</v>
      </c>
      <c r="C2" s="58" t="s">
        <v>10</v>
      </c>
      <c r="D2" s="60" t="s">
        <v>11</v>
      </c>
      <c r="E2" s="52" t="s">
        <v>12</v>
      </c>
      <c r="F2" s="52"/>
      <c r="G2" s="52"/>
      <c r="H2" s="52" t="s">
        <v>13</v>
      </c>
      <c r="I2" s="52"/>
      <c r="J2" s="52"/>
      <c r="K2" s="52" t="s">
        <v>14</v>
      </c>
      <c r="L2" s="52"/>
      <c r="M2" s="52"/>
      <c r="N2" s="52" t="s">
        <v>15</v>
      </c>
      <c r="O2" s="52"/>
      <c r="P2" s="52"/>
      <c r="Q2" s="3" t="s">
        <v>16</v>
      </c>
    </row>
    <row r="3" spans="1:17" ht="14.5" thickBot="1" x14ac:dyDescent="0.35">
      <c r="A3" s="57"/>
      <c r="B3" s="59"/>
      <c r="C3" s="59"/>
      <c r="D3" s="61"/>
      <c r="E3" s="31" t="s">
        <v>17</v>
      </c>
      <c r="F3" s="32" t="s">
        <v>18</v>
      </c>
      <c r="G3" s="33" t="s">
        <v>19</v>
      </c>
      <c r="H3" s="31" t="s">
        <v>20</v>
      </c>
      <c r="I3" s="32" t="s">
        <v>18</v>
      </c>
      <c r="J3" s="33" t="s">
        <v>21</v>
      </c>
      <c r="K3" s="31" t="s">
        <v>20</v>
      </c>
      <c r="L3" s="32" t="s">
        <v>18</v>
      </c>
      <c r="M3" s="33" t="s">
        <v>21</v>
      </c>
      <c r="N3" s="31" t="s">
        <v>20</v>
      </c>
      <c r="O3" s="32" t="s">
        <v>18</v>
      </c>
      <c r="P3" s="33" t="s">
        <v>21</v>
      </c>
      <c r="Q3" s="34"/>
    </row>
    <row r="4" spans="1:17" ht="78.650000000000006" customHeight="1" x14ac:dyDescent="0.3">
      <c r="A4" s="35" t="s">
        <v>22</v>
      </c>
      <c r="B4" s="36" t="s">
        <v>23</v>
      </c>
      <c r="C4" s="36" t="s">
        <v>24</v>
      </c>
      <c r="D4" s="23">
        <v>45992</v>
      </c>
      <c r="E4" s="37">
        <v>950</v>
      </c>
      <c r="F4" s="38">
        <v>0</v>
      </c>
      <c r="G4" s="39">
        <f>E4+F4</f>
        <v>950</v>
      </c>
      <c r="H4" s="37">
        <v>950</v>
      </c>
      <c r="I4" s="38">
        <v>0</v>
      </c>
      <c r="J4" s="39">
        <f>H4+I4</f>
        <v>950</v>
      </c>
      <c r="K4" s="38"/>
      <c r="L4" s="38"/>
      <c r="M4" s="39">
        <f>K4+L4</f>
        <v>0</v>
      </c>
      <c r="N4" s="38">
        <v>0</v>
      </c>
      <c r="O4" s="38">
        <v>0</v>
      </c>
      <c r="P4" s="39">
        <f>N4+O4</f>
        <v>0</v>
      </c>
      <c r="Q4" s="40"/>
    </row>
    <row r="5" spans="1:17" ht="28" x14ac:dyDescent="0.3">
      <c r="A5" s="41" t="s">
        <v>25</v>
      </c>
      <c r="B5" s="42" t="s">
        <v>26</v>
      </c>
      <c r="C5" s="42" t="s">
        <v>27</v>
      </c>
      <c r="D5" s="19">
        <v>46112</v>
      </c>
      <c r="E5" s="43">
        <v>780</v>
      </c>
      <c r="F5" s="44">
        <v>0</v>
      </c>
      <c r="G5" s="45">
        <f t="shared" ref="G5:I36" si="0">E5+F5</f>
        <v>780</v>
      </c>
      <c r="H5" s="43">
        <v>780</v>
      </c>
      <c r="I5" s="44">
        <v>0</v>
      </c>
      <c r="J5" s="45">
        <f t="shared" ref="J5:J36" si="1">H5+I5</f>
        <v>780</v>
      </c>
      <c r="K5" s="44"/>
      <c r="L5" s="44"/>
      <c r="M5" s="45">
        <f t="shared" ref="M5:M36" si="2">K5+L5</f>
        <v>0</v>
      </c>
      <c r="N5" s="44">
        <v>0</v>
      </c>
      <c r="O5" s="44">
        <v>0</v>
      </c>
      <c r="P5" s="45">
        <f t="shared" ref="P5:P36" si="3">N5+O5</f>
        <v>0</v>
      </c>
      <c r="Q5" s="46"/>
    </row>
    <row r="6" spans="1:17" ht="28" x14ac:dyDescent="0.3">
      <c r="A6" s="41" t="s">
        <v>25</v>
      </c>
      <c r="B6" s="42" t="s">
        <v>28</v>
      </c>
      <c r="C6" s="42" t="s">
        <v>29</v>
      </c>
      <c r="D6" s="19">
        <v>46112</v>
      </c>
      <c r="E6" s="43">
        <v>375</v>
      </c>
      <c r="F6" s="44">
        <v>0</v>
      </c>
      <c r="G6" s="45">
        <f t="shared" si="0"/>
        <v>375</v>
      </c>
      <c r="H6" s="43">
        <v>375</v>
      </c>
      <c r="I6" s="44">
        <v>0</v>
      </c>
      <c r="J6" s="45">
        <f t="shared" si="1"/>
        <v>375</v>
      </c>
      <c r="K6" s="44"/>
      <c r="L6" s="44"/>
      <c r="M6" s="45">
        <f t="shared" si="2"/>
        <v>0</v>
      </c>
      <c r="N6" s="44">
        <v>0</v>
      </c>
      <c r="O6" s="44">
        <v>0</v>
      </c>
      <c r="P6" s="45">
        <f t="shared" si="3"/>
        <v>0</v>
      </c>
      <c r="Q6" s="46"/>
    </row>
    <row r="7" spans="1:17" ht="42" x14ac:dyDescent="0.3">
      <c r="A7" s="41" t="s">
        <v>30</v>
      </c>
      <c r="B7" s="42" t="s">
        <v>31</v>
      </c>
      <c r="C7" s="42" t="s">
        <v>32</v>
      </c>
      <c r="D7" s="19">
        <v>46112</v>
      </c>
      <c r="E7" s="43">
        <v>350</v>
      </c>
      <c r="F7" s="44">
        <v>0</v>
      </c>
      <c r="G7" s="45">
        <f t="shared" si="0"/>
        <v>350</v>
      </c>
      <c r="H7" s="43">
        <v>350</v>
      </c>
      <c r="I7" s="44">
        <v>0</v>
      </c>
      <c r="J7" s="45">
        <f t="shared" si="1"/>
        <v>350</v>
      </c>
      <c r="K7" s="44"/>
      <c r="L7" s="44"/>
      <c r="M7" s="45">
        <f t="shared" si="2"/>
        <v>0</v>
      </c>
      <c r="N7" s="44">
        <v>0</v>
      </c>
      <c r="O7" s="44">
        <v>0</v>
      </c>
      <c r="P7" s="45">
        <f t="shared" si="3"/>
        <v>0</v>
      </c>
      <c r="Q7" s="46"/>
    </row>
    <row r="8" spans="1:17" ht="42" x14ac:dyDescent="0.3">
      <c r="A8" s="41" t="s">
        <v>30</v>
      </c>
      <c r="B8" s="42" t="s">
        <v>33</v>
      </c>
      <c r="C8" s="42" t="s">
        <v>34</v>
      </c>
      <c r="D8" s="19">
        <v>46112</v>
      </c>
      <c r="E8" s="43">
        <v>350</v>
      </c>
      <c r="F8" s="44">
        <v>0</v>
      </c>
      <c r="G8" s="45">
        <f t="shared" si="0"/>
        <v>350</v>
      </c>
      <c r="H8" s="43">
        <v>350</v>
      </c>
      <c r="I8" s="44">
        <v>0</v>
      </c>
      <c r="J8" s="45">
        <f t="shared" si="1"/>
        <v>350</v>
      </c>
      <c r="K8" s="44"/>
      <c r="L8" s="44"/>
      <c r="M8" s="45"/>
      <c r="N8" s="44">
        <v>0</v>
      </c>
      <c r="O8" s="44">
        <v>0</v>
      </c>
      <c r="P8" s="45">
        <f t="shared" si="3"/>
        <v>0</v>
      </c>
      <c r="Q8" s="46"/>
    </row>
    <row r="9" spans="1:17" ht="28" x14ac:dyDescent="0.3">
      <c r="A9" s="41" t="s">
        <v>30</v>
      </c>
      <c r="B9" s="42" t="s">
        <v>35</v>
      </c>
      <c r="C9" s="42" t="s">
        <v>36</v>
      </c>
      <c r="D9" s="19">
        <v>46112</v>
      </c>
      <c r="E9" s="43">
        <v>200</v>
      </c>
      <c r="F9" s="44">
        <v>0</v>
      </c>
      <c r="G9" s="45">
        <f t="shared" si="0"/>
        <v>200</v>
      </c>
      <c r="H9" s="43">
        <v>200</v>
      </c>
      <c r="I9" s="44">
        <v>0</v>
      </c>
      <c r="J9" s="45">
        <f t="shared" si="1"/>
        <v>200</v>
      </c>
      <c r="K9" s="44"/>
      <c r="L9" s="44"/>
      <c r="M9" s="45">
        <f t="shared" si="2"/>
        <v>0</v>
      </c>
      <c r="N9" s="15">
        <v>0</v>
      </c>
      <c r="O9" s="15">
        <v>0</v>
      </c>
      <c r="P9" s="13">
        <f t="shared" si="3"/>
        <v>0</v>
      </c>
      <c r="Q9" s="6"/>
    </row>
    <row r="10" spans="1:17" ht="28" x14ac:dyDescent="0.3">
      <c r="A10" s="41" t="s">
        <v>30</v>
      </c>
      <c r="B10" s="42" t="s">
        <v>37</v>
      </c>
      <c r="C10" s="42" t="s">
        <v>38</v>
      </c>
      <c r="D10" s="19">
        <v>46112</v>
      </c>
      <c r="E10" s="43">
        <v>112</v>
      </c>
      <c r="F10" s="44">
        <v>0</v>
      </c>
      <c r="G10" s="45">
        <f t="shared" si="0"/>
        <v>112</v>
      </c>
      <c r="H10" s="43">
        <v>112</v>
      </c>
      <c r="I10" s="44">
        <v>0</v>
      </c>
      <c r="J10" s="45">
        <f t="shared" si="1"/>
        <v>112</v>
      </c>
      <c r="K10" s="44"/>
      <c r="L10" s="44"/>
      <c r="M10" s="45">
        <f t="shared" si="2"/>
        <v>0</v>
      </c>
      <c r="N10" s="44">
        <v>0</v>
      </c>
      <c r="O10" s="44">
        <v>0</v>
      </c>
      <c r="P10" s="45">
        <f t="shared" si="3"/>
        <v>0</v>
      </c>
      <c r="Q10" s="46"/>
    </row>
    <row r="11" spans="1:17" ht="28" x14ac:dyDescent="0.3">
      <c r="A11" s="41" t="s">
        <v>25</v>
      </c>
      <c r="B11" s="42" t="s">
        <v>39</v>
      </c>
      <c r="C11" s="42" t="s">
        <v>40</v>
      </c>
      <c r="D11" s="19">
        <v>46112</v>
      </c>
      <c r="E11" s="43">
        <v>50</v>
      </c>
      <c r="F11" s="44">
        <v>0</v>
      </c>
      <c r="G11" s="45">
        <f t="shared" si="0"/>
        <v>50</v>
      </c>
      <c r="H11" s="43">
        <v>50</v>
      </c>
      <c r="I11" s="44">
        <v>0</v>
      </c>
      <c r="J11" s="45">
        <f t="shared" si="1"/>
        <v>50</v>
      </c>
      <c r="K11" s="44"/>
      <c r="L11" s="44"/>
      <c r="M11" s="45">
        <f t="shared" si="2"/>
        <v>0</v>
      </c>
      <c r="N11" s="44">
        <v>0</v>
      </c>
      <c r="O11" s="44">
        <v>0</v>
      </c>
      <c r="P11" s="45">
        <f t="shared" si="3"/>
        <v>0</v>
      </c>
      <c r="Q11" s="46"/>
    </row>
    <row r="12" spans="1:17" ht="28" x14ac:dyDescent="0.3">
      <c r="A12" s="41" t="s">
        <v>25</v>
      </c>
      <c r="B12" s="42" t="s">
        <v>41</v>
      </c>
      <c r="C12" s="42" t="s">
        <v>42</v>
      </c>
      <c r="D12" s="19">
        <v>46112</v>
      </c>
      <c r="E12" s="43">
        <v>30</v>
      </c>
      <c r="F12" s="44">
        <v>0</v>
      </c>
      <c r="G12" s="45">
        <f t="shared" si="0"/>
        <v>30</v>
      </c>
      <c r="H12" s="43">
        <v>30</v>
      </c>
      <c r="I12" s="44">
        <v>0</v>
      </c>
      <c r="J12" s="45">
        <f t="shared" si="1"/>
        <v>30</v>
      </c>
      <c r="K12" s="44"/>
      <c r="L12" s="44"/>
      <c r="M12" s="45">
        <f t="shared" si="2"/>
        <v>0</v>
      </c>
      <c r="N12" s="44">
        <v>0</v>
      </c>
      <c r="O12" s="44">
        <v>0</v>
      </c>
      <c r="P12" s="45">
        <f t="shared" si="3"/>
        <v>0</v>
      </c>
      <c r="Q12" s="46"/>
    </row>
    <row r="13" spans="1:17" ht="56" x14ac:dyDescent="0.3">
      <c r="A13" s="41" t="s">
        <v>25</v>
      </c>
      <c r="B13" s="42" t="s">
        <v>43</v>
      </c>
      <c r="C13" s="42" t="s">
        <v>44</v>
      </c>
      <c r="D13" s="19">
        <v>46112</v>
      </c>
      <c r="E13" s="43">
        <v>30</v>
      </c>
      <c r="F13" s="44">
        <v>0</v>
      </c>
      <c r="G13" s="45">
        <f t="shared" si="0"/>
        <v>30</v>
      </c>
      <c r="H13" s="43">
        <v>30</v>
      </c>
      <c r="I13" s="44">
        <v>0</v>
      </c>
      <c r="J13" s="45">
        <f t="shared" si="1"/>
        <v>30</v>
      </c>
      <c r="K13" s="44"/>
      <c r="L13" s="44"/>
      <c r="M13" s="45">
        <f t="shared" si="2"/>
        <v>0</v>
      </c>
      <c r="N13" s="44">
        <v>0</v>
      </c>
      <c r="O13" s="44">
        <v>0</v>
      </c>
      <c r="P13" s="45">
        <f t="shared" si="3"/>
        <v>0</v>
      </c>
      <c r="Q13" s="46"/>
    </row>
    <row r="14" spans="1:17" ht="42" x14ac:dyDescent="0.3">
      <c r="A14" s="41" t="s">
        <v>25</v>
      </c>
      <c r="B14" s="42" t="s">
        <v>45</v>
      </c>
      <c r="C14" s="42" t="s">
        <v>46</v>
      </c>
      <c r="D14" s="19">
        <v>46112</v>
      </c>
      <c r="E14" s="43">
        <v>30</v>
      </c>
      <c r="F14" s="44">
        <v>0</v>
      </c>
      <c r="G14" s="45">
        <f t="shared" si="0"/>
        <v>30</v>
      </c>
      <c r="H14" s="43">
        <v>30</v>
      </c>
      <c r="I14" s="44">
        <v>0</v>
      </c>
      <c r="J14" s="45">
        <f t="shared" si="1"/>
        <v>30</v>
      </c>
      <c r="K14" s="44"/>
      <c r="L14" s="44"/>
      <c r="M14" s="45">
        <f t="shared" si="2"/>
        <v>0</v>
      </c>
      <c r="N14" s="44">
        <v>0</v>
      </c>
      <c r="O14" s="44">
        <v>0</v>
      </c>
      <c r="P14" s="29">
        <f t="shared" si="3"/>
        <v>0</v>
      </c>
      <c r="Q14" s="46"/>
    </row>
    <row r="15" spans="1:17" ht="70" x14ac:dyDescent="0.3">
      <c r="A15" s="41" t="s">
        <v>25</v>
      </c>
      <c r="B15" s="26" t="s">
        <v>47</v>
      </c>
      <c r="C15" s="26" t="s">
        <v>48</v>
      </c>
      <c r="D15" s="25">
        <v>46112</v>
      </c>
      <c r="E15" s="27">
        <v>2600</v>
      </c>
      <c r="F15" s="27"/>
      <c r="G15" s="45">
        <f t="shared" si="0"/>
        <v>2600</v>
      </c>
      <c r="H15" s="27">
        <v>0</v>
      </c>
      <c r="I15" s="27">
        <v>0</v>
      </c>
      <c r="J15" s="29">
        <v>0</v>
      </c>
      <c r="K15" s="27">
        <v>2600</v>
      </c>
      <c r="L15" s="27"/>
      <c r="M15" s="45">
        <f t="shared" si="2"/>
        <v>2600</v>
      </c>
      <c r="N15" s="27">
        <v>0</v>
      </c>
      <c r="O15" s="27">
        <v>0</v>
      </c>
      <c r="P15" s="29">
        <f>N15+O15</f>
        <v>0</v>
      </c>
      <c r="Q15" s="28"/>
    </row>
    <row r="16" spans="1:17" ht="28" x14ac:dyDescent="0.3">
      <c r="A16" s="41" t="s">
        <v>25</v>
      </c>
      <c r="B16" s="26" t="s">
        <v>49</v>
      </c>
      <c r="C16" s="26" t="s">
        <v>50</v>
      </c>
      <c r="D16" s="25">
        <v>45915</v>
      </c>
      <c r="E16" s="27">
        <v>10</v>
      </c>
      <c r="F16" s="27"/>
      <c r="G16" s="29"/>
      <c r="H16" s="27"/>
      <c r="I16" s="27"/>
      <c r="J16" s="29"/>
      <c r="K16" s="27">
        <v>10</v>
      </c>
      <c r="L16" s="27"/>
      <c r="M16" s="45">
        <f t="shared" si="2"/>
        <v>10</v>
      </c>
      <c r="N16" s="27">
        <v>0</v>
      </c>
      <c r="O16" s="27">
        <v>0</v>
      </c>
      <c r="P16" s="29">
        <f>N16+O16</f>
        <v>0</v>
      </c>
      <c r="Q16" s="28"/>
    </row>
    <row r="17" spans="1:17" ht="28" x14ac:dyDescent="0.3">
      <c r="A17" s="41" t="s">
        <v>25</v>
      </c>
      <c r="B17" s="26" t="s">
        <v>51</v>
      </c>
      <c r="C17" s="26" t="s">
        <v>50</v>
      </c>
      <c r="D17" s="25">
        <v>45915</v>
      </c>
      <c r="E17" s="27">
        <v>20</v>
      </c>
      <c r="F17" s="27"/>
      <c r="G17" s="29"/>
      <c r="H17" s="27"/>
      <c r="I17" s="27"/>
      <c r="J17" s="29"/>
      <c r="K17" s="27">
        <v>20</v>
      </c>
      <c r="L17" s="27"/>
      <c r="M17" s="45">
        <f t="shared" si="2"/>
        <v>20</v>
      </c>
      <c r="N17" s="27">
        <v>0</v>
      </c>
      <c r="O17" s="27">
        <v>0</v>
      </c>
      <c r="P17" s="29">
        <f>N17+O17</f>
        <v>0</v>
      </c>
      <c r="Q17" s="28"/>
    </row>
    <row r="18" spans="1:17" ht="64.5" customHeight="1" x14ac:dyDescent="0.3">
      <c r="A18" s="41" t="s">
        <v>25</v>
      </c>
      <c r="B18" s="26" t="s">
        <v>52</v>
      </c>
      <c r="C18" s="26" t="s">
        <v>53</v>
      </c>
      <c r="D18" s="25">
        <v>46112</v>
      </c>
      <c r="E18" s="27">
        <v>570</v>
      </c>
      <c r="F18" s="27"/>
      <c r="G18" s="29"/>
      <c r="H18" s="27"/>
      <c r="I18" s="27"/>
      <c r="J18" s="29"/>
      <c r="K18" s="27">
        <v>570</v>
      </c>
      <c r="L18" s="27"/>
      <c r="M18" s="45">
        <f t="shared" si="2"/>
        <v>570</v>
      </c>
      <c r="N18" s="27">
        <v>0</v>
      </c>
      <c r="O18" s="27">
        <v>0</v>
      </c>
      <c r="P18" s="29">
        <f>N18+O18</f>
        <v>0</v>
      </c>
      <c r="Q18" s="28"/>
    </row>
    <row r="19" spans="1:17" ht="98" x14ac:dyDescent="0.3">
      <c r="A19" s="20" t="s">
        <v>30</v>
      </c>
      <c r="B19" s="18" t="s">
        <v>54</v>
      </c>
      <c r="C19" s="18" t="s">
        <v>55</v>
      </c>
      <c r="D19" s="24">
        <v>46112</v>
      </c>
      <c r="E19" s="14">
        <v>695</v>
      </c>
      <c r="F19" s="15">
        <v>0</v>
      </c>
      <c r="G19" s="13">
        <f t="shared" si="0"/>
        <v>695</v>
      </c>
      <c r="H19" s="14">
        <v>0</v>
      </c>
      <c r="I19" s="15">
        <v>0</v>
      </c>
      <c r="J19" s="13">
        <f t="shared" si="1"/>
        <v>0</v>
      </c>
      <c r="K19" s="15">
        <v>695</v>
      </c>
      <c r="L19" s="15">
        <v>0</v>
      </c>
      <c r="M19" s="45">
        <f t="shared" si="2"/>
        <v>695</v>
      </c>
      <c r="N19" s="30">
        <v>0</v>
      </c>
      <c r="O19" s="30">
        <v>0</v>
      </c>
      <c r="P19" s="13">
        <f t="shared" si="3"/>
        <v>0</v>
      </c>
      <c r="Q19" s="21" t="s">
        <v>56</v>
      </c>
    </row>
    <row r="20" spans="1:17" ht="42" x14ac:dyDescent="0.3">
      <c r="A20" s="8" t="s">
        <v>57</v>
      </c>
      <c r="B20" s="9" t="s">
        <v>58</v>
      </c>
      <c r="C20" s="9" t="s">
        <v>59</v>
      </c>
      <c r="D20" s="19">
        <v>45801</v>
      </c>
      <c r="E20" s="10">
        <v>0</v>
      </c>
      <c r="F20" s="11">
        <v>504.16699999999997</v>
      </c>
      <c r="G20" s="13">
        <f t="shared" si="0"/>
        <v>504.16699999999997</v>
      </c>
      <c r="H20" s="14">
        <v>0</v>
      </c>
      <c r="I20" s="15">
        <f t="shared" si="0"/>
        <v>504.16699999999997</v>
      </c>
      <c r="J20" s="13">
        <f t="shared" ref="J20:J26" si="4">H20+I20</f>
        <v>504.16699999999997</v>
      </c>
      <c r="K20" s="15">
        <v>0</v>
      </c>
      <c r="L20" s="15">
        <v>0</v>
      </c>
      <c r="M20" s="45">
        <f t="shared" si="2"/>
        <v>0</v>
      </c>
      <c r="N20" s="30">
        <v>0</v>
      </c>
      <c r="O20" s="15">
        <v>0</v>
      </c>
      <c r="P20" s="13">
        <f t="shared" ref="P20:P26" si="5">N20+O20</f>
        <v>0</v>
      </c>
      <c r="Q20" s="12"/>
    </row>
    <row r="21" spans="1:17" ht="28" x14ac:dyDescent="0.3">
      <c r="A21" s="8" t="s">
        <v>57</v>
      </c>
      <c r="B21" s="9" t="s">
        <v>60</v>
      </c>
      <c r="C21" s="9" t="s">
        <v>61</v>
      </c>
      <c r="D21" s="19">
        <v>45801</v>
      </c>
      <c r="E21" s="10">
        <v>0</v>
      </c>
      <c r="F21" s="11">
        <v>297.91699999999997</v>
      </c>
      <c r="G21" s="13">
        <f t="shared" si="0"/>
        <v>297.91699999999997</v>
      </c>
      <c r="H21" s="14">
        <v>0</v>
      </c>
      <c r="I21" s="15">
        <f t="shared" si="0"/>
        <v>297.91699999999997</v>
      </c>
      <c r="J21" s="13">
        <f t="shared" si="4"/>
        <v>297.91699999999997</v>
      </c>
      <c r="K21" s="15">
        <v>0</v>
      </c>
      <c r="L21" s="15">
        <v>0</v>
      </c>
      <c r="M21" s="45">
        <f t="shared" si="2"/>
        <v>0</v>
      </c>
      <c r="N21" s="30">
        <v>0</v>
      </c>
      <c r="O21" s="15">
        <v>0</v>
      </c>
      <c r="P21" s="13">
        <f t="shared" si="5"/>
        <v>0</v>
      </c>
      <c r="Q21" s="12"/>
    </row>
    <row r="22" spans="1:17" ht="28" x14ac:dyDescent="0.3">
      <c r="A22" s="8" t="s">
        <v>57</v>
      </c>
      <c r="B22" s="9" t="s">
        <v>62</v>
      </c>
      <c r="C22" s="9" t="s">
        <v>63</v>
      </c>
      <c r="D22" s="19">
        <v>45915</v>
      </c>
      <c r="E22" s="10">
        <v>0</v>
      </c>
      <c r="F22" s="11">
        <v>100</v>
      </c>
      <c r="G22" s="13">
        <f t="shared" si="0"/>
        <v>100</v>
      </c>
      <c r="H22" s="14">
        <v>0</v>
      </c>
      <c r="I22" s="15">
        <f t="shared" si="0"/>
        <v>100</v>
      </c>
      <c r="J22" s="13">
        <f t="shared" si="4"/>
        <v>100</v>
      </c>
      <c r="K22" s="15">
        <v>0</v>
      </c>
      <c r="L22" s="15">
        <v>0</v>
      </c>
      <c r="M22" s="45">
        <f t="shared" si="2"/>
        <v>0</v>
      </c>
      <c r="N22" s="30">
        <v>0</v>
      </c>
      <c r="O22" s="15">
        <v>0</v>
      </c>
      <c r="P22" s="13">
        <f t="shared" si="5"/>
        <v>0</v>
      </c>
      <c r="Q22" s="12"/>
    </row>
    <row r="23" spans="1:17" ht="28" x14ac:dyDescent="0.3">
      <c r="A23" s="8" t="s">
        <v>57</v>
      </c>
      <c r="B23" s="9" t="s">
        <v>64</v>
      </c>
      <c r="C23" s="9" t="s">
        <v>65</v>
      </c>
      <c r="D23" s="19">
        <v>45801</v>
      </c>
      <c r="E23" s="10">
        <v>0</v>
      </c>
      <c r="F23" s="11">
        <v>51.332999999999998</v>
      </c>
      <c r="G23" s="13">
        <f t="shared" si="0"/>
        <v>51.332999999999998</v>
      </c>
      <c r="H23" s="14">
        <v>0</v>
      </c>
      <c r="I23" s="15">
        <f t="shared" si="0"/>
        <v>51.332999999999998</v>
      </c>
      <c r="J23" s="13">
        <f t="shared" si="4"/>
        <v>51.332999999999998</v>
      </c>
      <c r="K23" s="15">
        <v>0</v>
      </c>
      <c r="L23" s="15">
        <v>0</v>
      </c>
      <c r="M23" s="45">
        <f t="shared" si="2"/>
        <v>0</v>
      </c>
      <c r="N23" s="30">
        <v>0</v>
      </c>
      <c r="O23" s="15">
        <v>0</v>
      </c>
      <c r="P23" s="13">
        <f t="shared" si="5"/>
        <v>0</v>
      </c>
      <c r="Q23" s="12"/>
    </row>
    <row r="24" spans="1:17" ht="42" x14ac:dyDescent="0.3">
      <c r="A24" s="8" t="s">
        <v>57</v>
      </c>
      <c r="B24" s="9" t="s">
        <v>62</v>
      </c>
      <c r="C24" s="9" t="s">
        <v>66</v>
      </c>
      <c r="D24" s="25">
        <v>45915</v>
      </c>
      <c r="E24" s="10">
        <v>0</v>
      </c>
      <c r="F24" s="11">
        <v>45.832999999999998</v>
      </c>
      <c r="G24" s="13">
        <f t="shared" si="0"/>
        <v>45.832999999999998</v>
      </c>
      <c r="H24" s="14">
        <v>0</v>
      </c>
      <c r="I24" s="15">
        <f t="shared" si="0"/>
        <v>45.832999999999998</v>
      </c>
      <c r="J24" s="13">
        <f t="shared" si="4"/>
        <v>45.832999999999998</v>
      </c>
      <c r="K24" s="15">
        <v>0</v>
      </c>
      <c r="L24" s="15">
        <v>0</v>
      </c>
      <c r="M24" s="45">
        <f t="shared" si="2"/>
        <v>0</v>
      </c>
      <c r="N24" s="30">
        <v>0</v>
      </c>
      <c r="O24" s="15">
        <v>0</v>
      </c>
      <c r="P24" s="13">
        <f t="shared" si="5"/>
        <v>0</v>
      </c>
      <c r="Q24" s="12"/>
    </row>
    <row r="25" spans="1:17" ht="28" x14ac:dyDescent="0.3">
      <c r="A25" s="8" t="s">
        <v>57</v>
      </c>
      <c r="B25" s="9" t="s">
        <v>62</v>
      </c>
      <c r="C25" s="9" t="s">
        <v>67</v>
      </c>
      <c r="D25" s="19">
        <v>45748</v>
      </c>
      <c r="E25" s="10">
        <v>0</v>
      </c>
      <c r="F25" s="11">
        <v>23</v>
      </c>
      <c r="G25" s="13">
        <f t="shared" si="0"/>
        <v>23</v>
      </c>
      <c r="H25" s="14">
        <v>0</v>
      </c>
      <c r="I25" s="15">
        <f t="shared" si="0"/>
        <v>23</v>
      </c>
      <c r="J25" s="13">
        <f t="shared" si="4"/>
        <v>23</v>
      </c>
      <c r="K25" s="15">
        <v>0</v>
      </c>
      <c r="L25" s="15">
        <v>0</v>
      </c>
      <c r="M25" s="45">
        <f t="shared" si="2"/>
        <v>0</v>
      </c>
      <c r="N25" s="30">
        <v>0</v>
      </c>
      <c r="O25" s="15">
        <v>0</v>
      </c>
      <c r="P25" s="13">
        <f t="shared" si="5"/>
        <v>0</v>
      </c>
      <c r="Q25" s="12"/>
    </row>
    <row r="26" spans="1:17" x14ac:dyDescent="0.3">
      <c r="A26" s="8" t="s">
        <v>68</v>
      </c>
      <c r="B26" s="16" t="s">
        <v>69</v>
      </c>
      <c r="C26" s="9" t="s">
        <v>70</v>
      </c>
      <c r="D26" s="19">
        <v>45801</v>
      </c>
      <c r="E26" s="10">
        <v>0</v>
      </c>
      <c r="F26" s="11">
        <v>661.75</v>
      </c>
      <c r="G26" s="13">
        <f t="shared" si="0"/>
        <v>661.75</v>
      </c>
      <c r="H26" s="14">
        <v>0</v>
      </c>
      <c r="I26" s="15">
        <f t="shared" si="0"/>
        <v>661.75</v>
      </c>
      <c r="J26" s="13">
        <f t="shared" si="4"/>
        <v>661.75</v>
      </c>
      <c r="K26" s="15">
        <v>0</v>
      </c>
      <c r="L26" s="15">
        <v>0</v>
      </c>
      <c r="M26" s="45">
        <f t="shared" si="2"/>
        <v>0</v>
      </c>
      <c r="N26" s="15">
        <v>0</v>
      </c>
      <c r="O26" s="15">
        <v>0</v>
      </c>
      <c r="P26" s="13">
        <f t="shared" si="5"/>
        <v>0</v>
      </c>
      <c r="Q26" s="7"/>
    </row>
    <row r="27" spans="1:17" ht="28" x14ac:dyDescent="0.3">
      <c r="A27" s="8" t="s">
        <v>68</v>
      </c>
      <c r="B27" s="16" t="s">
        <v>71</v>
      </c>
      <c r="C27" s="9" t="s">
        <v>72</v>
      </c>
      <c r="D27" s="19">
        <v>45801</v>
      </c>
      <c r="E27" s="10">
        <v>0</v>
      </c>
      <c r="F27" s="11">
        <v>250</v>
      </c>
      <c r="G27" s="13">
        <f t="shared" ref="G27:I33" si="6">E27+F27</f>
        <v>250</v>
      </c>
      <c r="H27" s="14">
        <v>0</v>
      </c>
      <c r="I27" s="15">
        <f t="shared" si="6"/>
        <v>250</v>
      </c>
      <c r="J27" s="13">
        <f t="shared" ref="J27:J33" si="7">H27+I27</f>
        <v>250</v>
      </c>
      <c r="K27" s="15">
        <v>0</v>
      </c>
      <c r="L27" s="15">
        <v>0</v>
      </c>
      <c r="M27" s="45">
        <f t="shared" si="2"/>
        <v>0</v>
      </c>
      <c r="N27" s="15">
        <v>0</v>
      </c>
      <c r="O27" s="15">
        <v>0</v>
      </c>
      <c r="P27" s="13">
        <f t="shared" ref="P27:P32" si="8">N27+O27</f>
        <v>0</v>
      </c>
      <c r="Q27" s="7"/>
    </row>
    <row r="28" spans="1:17" ht="42" x14ac:dyDescent="0.3">
      <c r="A28" s="8" t="s">
        <v>68</v>
      </c>
      <c r="B28" s="16" t="s">
        <v>73</v>
      </c>
      <c r="C28" s="9" t="s">
        <v>74</v>
      </c>
      <c r="D28" s="19">
        <v>45748</v>
      </c>
      <c r="E28" s="10">
        <v>0</v>
      </c>
      <c r="F28" s="11">
        <v>150</v>
      </c>
      <c r="G28" s="13">
        <f t="shared" si="6"/>
        <v>150</v>
      </c>
      <c r="H28" s="14">
        <v>0</v>
      </c>
      <c r="I28" s="15">
        <f t="shared" si="6"/>
        <v>150</v>
      </c>
      <c r="J28" s="13">
        <f t="shared" si="7"/>
        <v>150</v>
      </c>
      <c r="K28" s="15">
        <v>0</v>
      </c>
      <c r="L28" s="15">
        <v>0</v>
      </c>
      <c r="M28" s="45">
        <f t="shared" si="2"/>
        <v>0</v>
      </c>
      <c r="N28" s="15">
        <v>0</v>
      </c>
      <c r="O28" s="15">
        <v>0</v>
      </c>
      <c r="P28" s="13">
        <f t="shared" si="8"/>
        <v>0</v>
      </c>
      <c r="Q28" s="7"/>
    </row>
    <row r="29" spans="1:17" ht="28" x14ac:dyDescent="0.3">
      <c r="A29" s="8" t="s">
        <v>68</v>
      </c>
      <c r="B29" s="16" t="s">
        <v>75</v>
      </c>
      <c r="C29" s="9" t="s">
        <v>76</v>
      </c>
      <c r="D29" s="19">
        <v>45748</v>
      </c>
      <c r="E29" s="10">
        <v>0</v>
      </c>
      <c r="F29" s="11">
        <v>100</v>
      </c>
      <c r="G29" s="13">
        <f t="shared" si="6"/>
        <v>100</v>
      </c>
      <c r="H29" s="14">
        <v>0</v>
      </c>
      <c r="I29" s="15">
        <f t="shared" si="6"/>
        <v>100</v>
      </c>
      <c r="J29" s="13">
        <f t="shared" si="7"/>
        <v>100</v>
      </c>
      <c r="K29" s="15">
        <v>0</v>
      </c>
      <c r="L29" s="15">
        <v>0</v>
      </c>
      <c r="M29" s="45">
        <f t="shared" si="2"/>
        <v>0</v>
      </c>
      <c r="N29" s="15">
        <v>0</v>
      </c>
      <c r="O29" s="15">
        <v>0</v>
      </c>
      <c r="P29" s="13">
        <f t="shared" si="8"/>
        <v>0</v>
      </c>
      <c r="Q29" s="7"/>
    </row>
    <row r="30" spans="1:17" ht="42" x14ac:dyDescent="0.3">
      <c r="A30" s="8" t="s">
        <v>77</v>
      </c>
      <c r="B30" s="16" t="s">
        <v>78</v>
      </c>
      <c r="C30" s="9" t="s">
        <v>79</v>
      </c>
      <c r="D30" s="19">
        <v>45915</v>
      </c>
      <c r="E30" s="10">
        <v>0</v>
      </c>
      <c r="F30" s="11">
        <v>50</v>
      </c>
      <c r="G30" s="13">
        <f t="shared" si="6"/>
        <v>50</v>
      </c>
      <c r="H30" s="14">
        <v>0</v>
      </c>
      <c r="I30" s="15">
        <f t="shared" si="6"/>
        <v>50</v>
      </c>
      <c r="J30" s="13">
        <f t="shared" si="7"/>
        <v>50</v>
      </c>
      <c r="K30" s="15">
        <v>0</v>
      </c>
      <c r="L30" s="15">
        <v>0</v>
      </c>
      <c r="M30" s="45">
        <f t="shared" si="2"/>
        <v>0</v>
      </c>
      <c r="N30" s="15">
        <v>0</v>
      </c>
      <c r="O30" s="15">
        <v>0</v>
      </c>
      <c r="P30" s="13">
        <f t="shared" si="8"/>
        <v>0</v>
      </c>
      <c r="Q30" s="7"/>
    </row>
    <row r="31" spans="1:17" ht="42" x14ac:dyDescent="0.3">
      <c r="A31" s="8" t="s">
        <v>80</v>
      </c>
      <c r="B31" s="16" t="s">
        <v>81</v>
      </c>
      <c r="C31" s="9" t="s">
        <v>82</v>
      </c>
      <c r="D31" s="19">
        <v>45748</v>
      </c>
      <c r="E31" s="10">
        <v>0</v>
      </c>
      <c r="F31" s="11">
        <v>136</v>
      </c>
      <c r="G31" s="13">
        <f t="shared" si="6"/>
        <v>136</v>
      </c>
      <c r="H31" s="14">
        <v>0</v>
      </c>
      <c r="I31" s="15">
        <f t="shared" si="6"/>
        <v>136</v>
      </c>
      <c r="J31" s="13">
        <f t="shared" si="7"/>
        <v>136</v>
      </c>
      <c r="K31" s="15">
        <v>0</v>
      </c>
      <c r="L31" s="15">
        <v>0</v>
      </c>
      <c r="M31" s="45">
        <f t="shared" si="2"/>
        <v>0</v>
      </c>
      <c r="N31" s="15">
        <v>0</v>
      </c>
      <c r="O31" s="15">
        <v>0</v>
      </c>
      <c r="P31" s="13">
        <f t="shared" si="8"/>
        <v>0</v>
      </c>
      <c r="Q31" s="7"/>
    </row>
    <row r="32" spans="1:17" ht="28" x14ac:dyDescent="0.3">
      <c r="A32" s="8" t="s">
        <v>57</v>
      </c>
      <c r="B32" s="16" t="s">
        <v>62</v>
      </c>
      <c r="C32" s="9" t="s">
        <v>83</v>
      </c>
      <c r="D32" s="19">
        <v>45748</v>
      </c>
      <c r="E32" s="10">
        <v>0</v>
      </c>
      <c r="F32" s="11">
        <v>325</v>
      </c>
      <c r="G32" s="13">
        <f t="shared" si="6"/>
        <v>325</v>
      </c>
      <c r="H32" s="14">
        <v>0</v>
      </c>
      <c r="I32" s="15">
        <v>0</v>
      </c>
      <c r="J32" s="13">
        <f t="shared" si="7"/>
        <v>0</v>
      </c>
      <c r="K32" s="15">
        <v>0</v>
      </c>
      <c r="L32" s="15">
        <v>325</v>
      </c>
      <c r="M32" s="45">
        <f t="shared" si="2"/>
        <v>325</v>
      </c>
      <c r="N32" s="15">
        <v>0</v>
      </c>
      <c r="O32" s="15">
        <v>0</v>
      </c>
      <c r="P32" s="13">
        <f t="shared" si="8"/>
        <v>0</v>
      </c>
      <c r="Q32" s="7"/>
    </row>
    <row r="33" spans="1:17" ht="28" x14ac:dyDescent="0.3">
      <c r="A33" s="8" t="s">
        <v>57</v>
      </c>
      <c r="B33" s="16" t="s">
        <v>62</v>
      </c>
      <c r="C33" s="9" t="s">
        <v>84</v>
      </c>
      <c r="D33" s="19">
        <v>45748</v>
      </c>
      <c r="E33" s="10">
        <v>0</v>
      </c>
      <c r="F33" s="11">
        <v>425</v>
      </c>
      <c r="G33" s="13">
        <f t="shared" si="6"/>
        <v>425</v>
      </c>
      <c r="H33" s="14">
        <v>0</v>
      </c>
      <c r="I33" s="15">
        <v>0</v>
      </c>
      <c r="J33" s="13">
        <f t="shared" si="7"/>
        <v>0</v>
      </c>
      <c r="K33" s="15">
        <v>0</v>
      </c>
      <c r="L33" s="15">
        <v>238.244</v>
      </c>
      <c r="M33" s="45">
        <f t="shared" si="2"/>
        <v>238.244</v>
      </c>
      <c r="N33" s="15">
        <v>0</v>
      </c>
      <c r="O33" s="15">
        <v>186.756</v>
      </c>
      <c r="P33" s="13"/>
      <c r="Q33" s="12" t="s">
        <v>85</v>
      </c>
    </row>
    <row r="34" spans="1:17" ht="42" x14ac:dyDescent="0.3">
      <c r="A34" s="8" t="s">
        <v>77</v>
      </c>
      <c r="B34" s="22" t="s">
        <v>86</v>
      </c>
      <c r="C34" s="9" t="s">
        <v>87</v>
      </c>
      <c r="D34" s="19">
        <v>45915</v>
      </c>
      <c r="E34" s="10">
        <v>0</v>
      </c>
      <c r="F34" s="11">
        <v>81</v>
      </c>
      <c r="G34" s="13">
        <f t="shared" ref="G34:G35" si="9">E34+F34</f>
        <v>81</v>
      </c>
      <c r="H34" s="14">
        <v>0</v>
      </c>
      <c r="I34" s="15">
        <v>0</v>
      </c>
      <c r="J34" s="13">
        <f t="shared" ref="J34:J35" si="10">H34+I34</f>
        <v>0</v>
      </c>
      <c r="K34" s="15">
        <v>0</v>
      </c>
      <c r="L34" s="15">
        <v>81</v>
      </c>
      <c r="M34" s="45">
        <f t="shared" si="2"/>
        <v>81</v>
      </c>
      <c r="N34" s="15">
        <v>0</v>
      </c>
      <c r="O34" s="15">
        <v>0</v>
      </c>
      <c r="P34" s="13">
        <f t="shared" ref="P34:P35" si="11">N34+O34</f>
        <v>0</v>
      </c>
      <c r="Q34" s="7"/>
    </row>
    <row r="35" spans="1:17" ht="28" x14ac:dyDescent="0.3">
      <c r="A35" s="8" t="s">
        <v>88</v>
      </c>
      <c r="B35" s="9" t="s">
        <v>89</v>
      </c>
      <c r="C35" s="9" t="s">
        <v>90</v>
      </c>
      <c r="D35" s="24">
        <v>46112</v>
      </c>
      <c r="E35" s="10">
        <v>0</v>
      </c>
      <c r="F35" s="11">
        <v>94</v>
      </c>
      <c r="G35" s="17">
        <f t="shared" si="9"/>
        <v>94</v>
      </c>
      <c r="H35" s="10">
        <v>0</v>
      </c>
      <c r="I35" s="11">
        <v>94</v>
      </c>
      <c r="J35" s="17">
        <f t="shared" si="10"/>
        <v>94</v>
      </c>
      <c r="K35" s="11">
        <v>0</v>
      </c>
      <c r="L35" s="11">
        <v>0</v>
      </c>
      <c r="M35" s="45">
        <f t="shared" si="2"/>
        <v>0</v>
      </c>
      <c r="N35" s="11">
        <v>0</v>
      </c>
      <c r="O35" s="11">
        <v>0</v>
      </c>
      <c r="P35" s="17">
        <f t="shared" si="11"/>
        <v>0</v>
      </c>
      <c r="Q35" s="12"/>
    </row>
    <row r="36" spans="1:17" ht="32.5" customHeight="1" thickBot="1" x14ac:dyDescent="0.35">
      <c r="A36" s="47" t="s">
        <v>57</v>
      </c>
      <c r="B36" s="62" t="s">
        <v>96</v>
      </c>
      <c r="C36" s="63" t="s">
        <v>97</v>
      </c>
      <c r="D36" s="64">
        <v>46112</v>
      </c>
      <c r="E36" s="65">
        <v>0</v>
      </c>
      <c r="F36" s="66">
        <v>294.36799999999999</v>
      </c>
      <c r="G36" s="49">
        <f t="shared" si="0"/>
        <v>294.36799999999999</v>
      </c>
      <c r="H36" s="65">
        <v>0</v>
      </c>
      <c r="I36" s="66">
        <v>294.36799999999999</v>
      </c>
      <c r="J36" s="49">
        <f t="shared" si="1"/>
        <v>294.36799999999999</v>
      </c>
      <c r="K36" s="48"/>
      <c r="L36" s="48"/>
      <c r="M36" s="45">
        <f t="shared" si="2"/>
        <v>0</v>
      </c>
      <c r="N36" s="48"/>
      <c r="O36" s="48"/>
      <c r="P36" s="49">
        <f t="shared" si="3"/>
        <v>0</v>
      </c>
      <c r="Q36" s="34"/>
    </row>
    <row r="37" spans="1:17" x14ac:dyDescent="0.3">
      <c r="A37" s="50"/>
      <c r="B37" s="50"/>
      <c r="C37" s="50"/>
      <c r="D37" s="50"/>
      <c r="E37" s="51">
        <f t="shared" ref="E37:P37" si="12">SUM(E4:E36)</f>
        <v>7152</v>
      </c>
      <c r="F37" s="51">
        <f t="shared" si="12"/>
        <v>3589.3679999999999</v>
      </c>
      <c r="G37" s="51">
        <f t="shared" si="12"/>
        <v>10141.368</v>
      </c>
      <c r="H37" s="51">
        <f t="shared" si="12"/>
        <v>3257</v>
      </c>
      <c r="I37" s="51">
        <f t="shared" si="12"/>
        <v>2758.3679999999999</v>
      </c>
      <c r="J37" s="51">
        <f t="shared" si="12"/>
        <v>6015.3679999999995</v>
      </c>
      <c r="K37" s="51">
        <f t="shared" si="12"/>
        <v>3895</v>
      </c>
      <c r="L37" s="51">
        <f t="shared" si="12"/>
        <v>644.24400000000003</v>
      </c>
      <c r="M37" s="51">
        <f t="shared" si="12"/>
        <v>4539.2439999999997</v>
      </c>
      <c r="N37" s="51">
        <f t="shared" si="12"/>
        <v>0</v>
      </c>
      <c r="O37" s="51">
        <f t="shared" si="12"/>
        <v>186.756</v>
      </c>
      <c r="P37" s="51">
        <f t="shared" si="12"/>
        <v>0</v>
      </c>
      <c r="Q37" s="50"/>
    </row>
    <row r="38" spans="1:17" x14ac:dyDescent="0.3">
      <c r="A38" s="50"/>
      <c r="B38" s="50"/>
      <c r="C38" s="50"/>
      <c r="D38" s="50"/>
      <c r="E38" s="51"/>
      <c r="F38" s="51"/>
      <c r="G38" s="51"/>
      <c r="H38" s="51"/>
      <c r="I38" s="51"/>
      <c r="J38" s="51"/>
      <c r="K38" s="51"/>
      <c r="L38" s="51"/>
      <c r="M38" s="51"/>
      <c r="N38" s="51"/>
      <c r="O38" s="51"/>
      <c r="P38" s="51"/>
      <c r="Q38" s="50"/>
    </row>
    <row r="39" spans="1:17" x14ac:dyDescent="0.3">
      <c r="A39" s="50"/>
      <c r="B39" s="50"/>
      <c r="C39" s="50"/>
      <c r="D39" s="50"/>
      <c r="E39" s="51"/>
      <c r="F39" s="51"/>
      <c r="G39" s="51"/>
      <c r="H39" s="51"/>
      <c r="I39" s="51"/>
      <c r="J39" s="51"/>
      <c r="K39" s="51"/>
      <c r="L39" s="51"/>
      <c r="M39" s="51"/>
      <c r="N39" s="51"/>
      <c r="O39" s="51"/>
      <c r="P39" s="51"/>
      <c r="Q39" s="50"/>
    </row>
    <row r="40" spans="1:17" x14ac:dyDescent="0.3">
      <c r="A40" s="50"/>
      <c r="B40" s="50"/>
      <c r="C40" s="50"/>
      <c r="D40" s="50"/>
      <c r="E40" s="51"/>
      <c r="F40" s="51"/>
      <c r="G40" s="51"/>
      <c r="H40" s="51"/>
      <c r="I40" s="51"/>
      <c r="J40" s="51"/>
      <c r="K40" s="51"/>
      <c r="L40" s="51"/>
      <c r="M40" s="51"/>
      <c r="N40" s="51"/>
      <c r="O40" s="51"/>
      <c r="P40" s="51"/>
      <c r="Q40" s="50"/>
    </row>
    <row r="44" spans="1:17" x14ac:dyDescent="0.3">
      <c r="A44" s="50"/>
      <c r="B44" s="50"/>
      <c r="C44" s="50"/>
      <c r="D44" s="50"/>
      <c r="E44" s="50"/>
      <c r="F44" s="50"/>
      <c r="G44" s="50"/>
      <c r="H44" s="50"/>
      <c r="I44" s="50"/>
      <c r="J44" s="50"/>
      <c r="K44" s="50"/>
      <c r="L44" s="50"/>
      <c r="M44" s="50"/>
      <c r="N44" s="50"/>
      <c r="O44" s="50"/>
      <c r="P44" s="50"/>
      <c r="Q44" s="50"/>
    </row>
  </sheetData>
  <mergeCells count="9">
    <mergeCell ref="E2:G2"/>
    <mergeCell ref="H2:J2"/>
    <mergeCell ref="A1:Q1"/>
    <mergeCell ref="K2:M2"/>
    <mergeCell ref="N2:P2"/>
    <mergeCell ref="A2:A3"/>
    <mergeCell ref="B2:B3"/>
    <mergeCell ref="C2:C3"/>
    <mergeCell ref="D2:D3"/>
  </mergeCells>
  <dataValidations count="1">
    <dataValidation type="list" allowBlank="1" showInputMessage="1" showErrorMessage="1" sqref="A37:A293" xr:uid="{DBB2DDF5-04FF-4DCA-A164-8CEF5FBDA1A6}">
      <formula1>"Bus priority infrastructure, Other bus infrastructure, Bus service support, Fares support, Ticketing reform, Other"</formula1>
    </dataValidation>
  </dataValidations>
  <pageMargins left="0.23622047244094491" right="0.23622047244094491" top="0.74803149606299213" bottom="0.74803149606299213" header="0.31496062992125984" footer="0.31496062992125984"/>
  <pageSetup scale="74" orientation="landscape" r:id="rId1"/>
  <headerFooter>
    <oddHeader>&amp;RNational Bus Strategy: 2024 Bus Service Improvement Plans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88FE7C9-B38E-4655-9790-9094CEBB923A}">
          <x14:formula1>
            <xm:f>'Scheme categories list'!$A$2:$A$13</xm:f>
          </x14:formula1>
          <xm:sqref>A4:A36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603-B492-4297-BCD7-AF3BA8977B37}">
  <dimension ref="A1:A13"/>
  <sheetViews>
    <sheetView workbookViewId="0">
      <selection activeCell="A38" sqref="A38"/>
    </sheetView>
  </sheetViews>
  <sheetFormatPr defaultRowHeight="14.5" x14ac:dyDescent="0.35"/>
  <cols>
    <col min="1" max="1" width="38.1796875" customWidth="1"/>
  </cols>
  <sheetData>
    <row r="1" spans="1:1" x14ac:dyDescent="0.35">
      <c r="A1" t="s">
        <v>91</v>
      </c>
    </row>
    <row r="2" spans="1:1" x14ac:dyDescent="0.35">
      <c r="A2" t="s">
        <v>25</v>
      </c>
    </row>
    <row r="3" spans="1:1" x14ac:dyDescent="0.35">
      <c r="A3" t="s">
        <v>30</v>
      </c>
    </row>
    <row r="4" spans="1:1" x14ac:dyDescent="0.35">
      <c r="A4" t="s">
        <v>92</v>
      </c>
    </row>
    <row r="5" spans="1:1" x14ac:dyDescent="0.35">
      <c r="A5" t="s">
        <v>22</v>
      </c>
    </row>
    <row r="6" spans="1:1" x14ac:dyDescent="0.35">
      <c r="A6" t="s">
        <v>93</v>
      </c>
    </row>
    <row r="7" spans="1:1" x14ac:dyDescent="0.35">
      <c r="A7" t="s">
        <v>57</v>
      </c>
    </row>
    <row r="8" spans="1:1" x14ac:dyDescent="0.35">
      <c r="A8" t="s">
        <v>68</v>
      </c>
    </row>
    <row r="9" spans="1:1" x14ac:dyDescent="0.35">
      <c r="A9" t="s">
        <v>80</v>
      </c>
    </row>
    <row r="10" spans="1:1" x14ac:dyDescent="0.35">
      <c r="A10" t="s">
        <v>77</v>
      </c>
    </row>
    <row r="11" spans="1:1" x14ac:dyDescent="0.35">
      <c r="A11" t="s">
        <v>94</v>
      </c>
    </row>
    <row r="12" spans="1:1" x14ac:dyDescent="0.35">
      <c r="A12" t="s">
        <v>88</v>
      </c>
    </row>
    <row r="13" spans="1:1" x14ac:dyDescent="0.35">
      <c r="A13" t="s">
        <v>95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B28E5D5C5844C8B235E466F290FC2" ma:contentTypeVersion="16" ma:contentTypeDescription="Create a new document." ma:contentTypeScope="" ma:versionID="66af7054b6a88f711805a69959bda09a">
  <xsd:schema xmlns:xsd="http://www.w3.org/2001/XMLSchema" xmlns:xs="http://www.w3.org/2001/XMLSchema" xmlns:p="http://schemas.microsoft.com/office/2006/metadata/properties" xmlns:ns2="332a093b-92fb-47af-b094-ba4015b85c26" xmlns:ns3="5ba8fc71-633e-4a77-b719-10c8062cd999" targetNamespace="http://schemas.microsoft.com/office/2006/metadata/properties" ma:root="true" ma:fieldsID="2a7c4c3af19f8fced53b6a76b3d7b3a7" ns2:_="" ns3:_="">
    <xsd:import namespace="332a093b-92fb-47af-b094-ba4015b85c26"/>
    <xsd:import namespace="5ba8fc71-633e-4a77-b719-10c8062cd99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Note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2a093b-92fb-47af-b094-ba4015b85c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Notes" ma:index="20" nillable="true" ma:displayName="Martin's notes" ma:format="Dropdown" ma:internalName="Notes">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a8fc71-633e-4a77-b719-10c8062cd99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e55f8dd-5925-42f8-919f-ce8159c6e83b}" ma:internalName="TaxCatchAll" ma:showField="CatchAllData" ma:web="5ba8fc71-633e-4a77-b719-10c8062cd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32a093b-92fb-47af-b094-ba4015b85c26">
      <Terms xmlns="http://schemas.microsoft.com/office/infopath/2007/PartnerControls"/>
    </lcf76f155ced4ddcb4097134ff3c332f>
    <TaxCatchAll xmlns="5ba8fc71-633e-4a77-b719-10c8062cd999" xsi:nil="true"/>
    <Notes xmlns="332a093b-92fb-47af-b094-ba4015b85c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63ABEE-9A5E-450D-8C3F-057503AD5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2a093b-92fb-47af-b094-ba4015b85c26"/>
    <ds:schemaRef ds:uri="5ba8fc71-633e-4a77-b719-10c8062cd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59083-B6FC-4428-88D4-91FE3A6645E8}">
  <ds:schemaRefs>
    <ds:schemaRef ds:uri="http://schemas.microsoft.com/office/2006/metadata/properties"/>
    <ds:schemaRef ds:uri="http://schemas.microsoft.com/office/infopath/2007/PartnerControls"/>
    <ds:schemaRef ds:uri="332a093b-92fb-47af-b094-ba4015b85c26"/>
    <ds:schemaRef ds:uri="5ba8fc71-633e-4a77-b719-10c8062cd999"/>
  </ds:schemaRefs>
</ds:datastoreItem>
</file>

<file path=customXml/itemProps3.xml><?xml version="1.0" encoding="utf-8"?>
<ds:datastoreItem xmlns:ds="http://schemas.openxmlformats.org/officeDocument/2006/customXml" ds:itemID="{D31CD418-33AA-45FF-B589-85420159B791}">
  <ds:schemaRefs>
    <ds:schemaRef ds:uri="http://schemas.microsoft.com/sharepoint/v3/contenttype/forms"/>
  </ds:schemaRefs>
</ds:datastoreItem>
</file>

<file path=docMetadata/LabelInfo.xml><?xml version="1.0" encoding="utf-8"?>
<clbl:labelList xmlns:clbl="http://schemas.microsoft.com/office/2020/mipLabelMetadata">
  <clbl:label id="{28b782fb-41e1-48ea-bfc3-ad7558ce7136}" enabled="0" method="" siteId="{28b782fb-41e1-48ea-bfc3-ad7558ce7136}" removed="1"/>
  <clbl:label id="{c9463313-35e1-40e4-944a-dd798ec9e488}" enabled="0" method="" siteId="{c9463313-35e1-40e4-944a-dd798ec9e48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Delivery Plan</vt:lpstr>
      <vt:lpstr>Scheme categories list</vt:lpstr>
      <vt:lpstr>'Delivery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RichardH Walker</dc:creator>
  <cp:keywords/>
  <dc:description/>
  <cp:lastModifiedBy>John McVey</cp:lastModifiedBy>
  <cp:revision/>
  <dcterms:created xsi:type="dcterms:W3CDTF">2024-04-17T13:52:50Z</dcterms:created>
  <dcterms:modified xsi:type="dcterms:W3CDTF">2025-05-14T07:06:30Z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0x0101002DCB28E5D5C5844C8B235E466F290FC2</vt:lpwstr>
  </property>
</Properties>
</file>